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715" windowHeight="69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<sst xmlns="http://schemas.openxmlformats.org/spreadsheetml/2006/main" count="13" uniqueCount="12">
  <si>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SA</t>
  </si>
  <si>
    <t>h</t>
  </si>
  <si>
    <t>2*SA</t>
  </si>
  <si>
    <t>R</t>
  </si>
  <si>
    <r>
      <rPr>
        <b/>
        <sz val="18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(°)</t>
    </r>
  </si>
  <si>
    <r>
      <rPr>
        <b/>
        <sz val="18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(rad)</t>
    </r>
  </si>
  <si>
    <r>
      <t>SA =</t>
    </r>
    <r>
      <rPr>
        <sz val="18"/>
        <color indexed="8"/>
        <rFont val="Symbol"/>
        <family val="1"/>
      </rPr>
      <t xml:space="preserve"> b</t>
    </r>
    <r>
      <rPr>
        <sz val="18"/>
        <color indexed="8"/>
        <rFont val="Calibri"/>
        <family val="2"/>
      </rPr>
      <t xml:space="preserve"> * R</t>
    </r>
  </si>
  <si>
    <r>
      <t xml:space="preserve">cos </t>
    </r>
    <r>
      <rPr>
        <sz val="18"/>
        <color indexed="8"/>
        <rFont val="Symbol"/>
        <family val="1"/>
      </rPr>
      <t>b</t>
    </r>
    <r>
      <rPr>
        <sz val="18"/>
        <color indexed="8"/>
        <rFont val="Calibri"/>
        <family val="2"/>
      </rPr>
      <t xml:space="preserve"> = (R - h )/R = 1 - h / R</t>
    </r>
  </si>
  <si>
    <r>
      <rPr>
        <sz val="18"/>
        <color indexed="8"/>
        <rFont val="Symbol"/>
        <family val="1"/>
      </rPr>
      <t>b</t>
    </r>
    <r>
      <rPr>
        <sz val="14"/>
        <color indexed="8"/>
        <rFont val="Calibri"/>
        <family val="2"/>
      </rPr>
      <t xml:space="preserve"> en radian</t>
    </r>
  </si>
  <si>
    <r>
      <rPr>
        <sz val="18"/>
        <color indexed="8"/>
        <rFont val="Calibri"/>
        <family val="2"/>
      </rPr>
      <t xml:space="preserve">donc SA = </t>
    </r>
    <r>
      <rPr>
        <sz val="18"/>
        <color indexed="8"/>
        <rFont val="Symbol"/>
        <family val="1"/>
      </rPr>
      <t>b</t>
    </r>
    <r>
      <rPr>
        <sz val="18"/>
        <color indexed="8"/>
        <rFont val="Calibri"/>
        <family val="2"/>
      </rPr>
      <t xml:space="preserve"> * (h /(1 - cos </t>
    </r>
    <r>
      <rPr>
        <sz val="18"/>
        <color indexed="8"/>
        <rFont val="Symbol"/>
        <family val="1"/>
      </rPr>
      <t>b</t>
    </r>
    <r>
      <rPr>
        <sz val="18"/>
        <color indexed="8"/>
        <rFont val="Calibri"/>
        <family val="2"/>
      </rPr>
      <t>))</t>
    </r>
  </si>
  <si>
    <r>
      <rPr>
        <sz val="18"/>
        <color indexed="8"/>
        <rFont val="Calibri"/>
        <family val="2"/>
      </rPr>
      <t>R = h / (1 - cos</t>
    </r>
    <r>
      <rPr>
        <sz val="18"/>
        <color indexed="8"/>
        <rFont val="Symbol"/>
        <family val="1"/>
      </rPr>
      <t xml:space="preserve"> b</t>
    </r>
    <r>
      <rPr>
        <sz val="18"/>
        <color indexed="8"/>
        <rFont val="Calibri"/>
        <family val="2"/>
      </rPr>
      <t>)</t>
    </r>
  </si>
  <si>
    <t xml:space="preserve">et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</si>
</sst>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Symbol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Symbol"/>
      <family val="1"/>
    </font>
    <font>
      <sz val="14"/>
      <color indexed="8"/>
      <name val="Calibri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Symbol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28575</xdr:rowOff>
    </xdr:from>
    <xdr:to>
      <xdr:col>12</xdr:col>
      <xdr:colOff>342900</xdr:colOff>
      <xdr:row>22</xdr:row>
      <xdr:rowOff>161925</xdr:rowOff>
    </xdr:to>
    <xdr:sp>
      <xdr:nvSpPr>
        <xdr:cNvPr id="1" name="Ellipse 1"/>
        <xdr:cNvSpPr>
          <a:spLocks/>
        </xdr:cNvSpPr>
      </xdr:nvSpPr>
      <xdr:spPr>
        <a:xfrm>
          <a:off x="5734050" y="704850"/>
          <a:ext cx="3752850" cy="39624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752475</xdr:colOff>
      <xdr:row>13</xdr:row>
      <xdr:rowOff>0</xdr:rowOff>
    </xdr:from>
    <xdr:to>
      <xdr:col>10</xdr:col>
      <xdr:colOff>9525</xdr:colOff>
      <xdr:row>22</xdr:row>
      <xdr:rowOff>161925</xdr:rowOff>
    </xdr:to>
    <xdr:sp>
      <xdr:nvSpPr>
        <xdr:cNvPr id="2" name="Connecteur droit 3"/>
        <xdr:cNvSpPr>
          <a:spLocks/>
        </xdr:cNvSpPr>
      </xdr:nvSpPr>
      <xdr:spPr>
        <a:xfrm flipH="1">
          <a:off x="7610475" y="2790825"/>
          <a:ext cx="19050" cy="1876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12</xdr:row>
      <xdr:rowOff>171450</xdr:rowOff>
    </xdr:from>
    <xdr:to>
      <xdr:col>10</xdr:col>
      <xdr:colOff>19050</xdr:colOff>
      <xdr:row>19</xdr:row>
      <xdr:rowOff>180975</xdr:rowOff>
    </xdr:to>
    <xdr:sp>
      <xdr:nvSpPr>
        <xdr:cNvPr id="3" name="Connecteur droit 5"/>
        <xdr:cNvSpPr>
          <a:spLocks/>
        </xdr:cNvSpPr>
      </xdr:nvSpPr>
      <xdr:spPr>
        <a:xfrm flipH="1">
          <a:off x="6286500" y="2771775"/>
          <a:ext cx="1352550" cy="1343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180975</xdr:rowOff>
    </xdr:from>
    <xdr:to>
      <xdr:col>11</xdr:col>
      <xdr:colOff>552450</xdr:colOff>
      <xdr:row>19</xdr:row>
      <xdr:rowOff>180975</xdr:rowOff>
    </xdr:to>
    <xdr:sp>
      <xdr:nvSpPr>
        <xdr:cNvPr id="4" name="Connecteur droit 7"/>
        <xdr:cNvSpPr>
          <a:spLocks/>
        </xdr:cNvSpPr>
      </xdr:nvSpPr>
      <xdr:spPr>
        <a:xfrm>
          <a:off x="7629525" y="2781300"/>
          <a:ext cx="1304925" cy="1333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23</xdr:row>
      <xdr:rowOff>38100</xdr:rowOff>
    </xdr:from>
    <xdr:to>
      <xdr:col>10</xdr:col>
      <xdr:colOff>285750</xdr:colOff>
      <xdr:row>25</xdr:row>
      <xdr:rowOff>66675</xdr:rowOff>
    </xdr:to>
    <xdr:sp>
      <xdr:nvSpPr>
        <xdr:cNvPr id="5" name="ZoneTexte 10"/>
        <xdr:cNvSpPr txBox="1">
          <a:spLocks noChangeArrowheads="1"/>
        </xdr:cNvSpPr>
      </xdr:nvSpPr>
      <xdr:spPr>
        <a:xfrm>
          <a:off x="7429500" y="47339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</a:t>
          </a:r>
        </a:p>
      </xdr:txBody>
    </xdr:sp>
    <xdr:clientData/>
  </xdr:twoCellAnchor>
  <xdr:twoCellAnchor>
    <xdr:from>
      <xdr:col>11</xdr:col>
      <xdr:colOff>657225</xdr:colOff>
      <xdr:row>20</xdr:row>
      <xdr:rowOff>19050</xdr:rowOff>
    </xdr:from>
    <xdr:to>
      <xdr:col>12</xdr:col>
      <xdr:colOff>371475</xdr:colOff>
      <xdr:row>22</xdr:row>
      <xdr:rowOff>38100</xdr:rowOff>
    </xdr:to>
    <xdr:sp>
      <xdr:nvSpPr>
        <xdr:cNvPr id="6" name="ZoneTexte 11"/>
        <xdr:cNvSpPr txBox="1">
          <a:spLocks noChangeArrowheads="1"/>
        </xdr:cNvSpPr>
      </xdr:nvSpPr>
      <xdr:spPr>
        <a:xfrm>
          <a:off x="9039225" y="4143375"/>
          <a:ext cx="476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9</xdr:col>
      <xdr:colOff>542925</xdr:colOff>
      <xdr:row>10</xdr:row>
      <xdr:rowOff>66675</xdr:rowOff>
    </xdr:from>
    <xdr:to>
      <xdr:col>10</xdr:col>
      <xdr:colOff>257175</xdr:colOff>
      <xdr:row>12</xdr:row>
      <xdr:rowOff>85725</xdr:rowOff>
    </xdr:to>
    <xdr:sp>
      <xdr:nvSpPr>
        <xdr:cNvPr id="7" name="ZoneTexte 12"/>
        <xdr:cNvSpPr txBox="1">
          <a:spLocks noChangeArrowheads="1"/>
        </xdr:cNvSpPr>
      </xdr:nvSpPr>
      <xdr:spPr>
        <a:xfrm>
          <a:off x="7400925" y="2286000"/>
          <a:ext cx="476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</a:t>
          </a:r>
        </a:p>
      </xdr:txBody>
    </xdr:sp>
    <xdr:clientData/>
  </xdr:twoCellAnchor>
  <xdr:twoCellAnchor>
    <xdr:from>
      <xdr:col>8</xdr:col>
      <xdr:colOff>190500</xdr:colOff>
      <xdr:row>19</xdr:row>
      <xdr:rowOff>180975</xdr:rowOff>
    </xdr:from>
    <xdr:to>
      <xdr:col>11</xdr:col>
      <xdr:colOff>552450</xdr:colOff>
      <xdr:row>19</xdr:row>
      <xdr:rowOff>180975</xdr:rowOff>
    </xdr:to>
    <xdr:sp>
      <xdr:nvSpPr>
        <xdr:cNvPr id="8" name="Connecteur droit 14"/>
        <xdr:cNvSpPr>
          <a:spLocks/>
        </xdr:cNvSpPr>
      </xdr:nvSpPr>
      <xdr:spPr>
        <a:xfrm>
          <a:off x="6286500" y="4114800"/>
          <a:ext cx="2647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28575</xdr:rowOff>
    </xdr:from>
    <xdr:to>
      <xdr:col>10</xdr:col>
      <xdr:colOff>161925</xdr:colOff>
      <xdr:row>22</xdr:row>
      <xdr:rowOff>57150</xdr:rowOff>
    </xdr:to>
    <xdr:sp>
      <xdr:nvSpPr>
        <xdr:cNvPr id="9" name="ZoneTexte 16"/>
        <xdr:cNvSpPr txBox="1">
          <a:spLocks noChangeArrowheads="1"/>
        </xdr:cNvSpPr>
      </xdr:nvSpPr>
      <xdr:spPr>
        <a:xfrm>
          <a:off x="7305675" y="415290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9</xdr:col>
      <xdr:colOff>390525</xdr:colOff>
      <xdr:row>13</xdr:row>
      <xdr:rowOff>47625</xdr:rowOff>
    </xdr:from>
    <xdr:to>
      <xdr:col>10</xdr:col>
      <xdr:colOff>28575</xdr:colOff>
      <xdr:row>18</xdr:row>
      <xdr:rowOff>180975</xdr:rowOff>
    </xdr:to>
    <xdr:sp>
      <xdr:nvSpPr>
        <xdr:cNvPr id="10" name="ZoneTexte 17"/>
        <xdr:cNvSpPr txBox="1">
          <a:spLocks noChangeArrowheads="1"/>
        </xdr:cNvSpPr>
      </xdr:nvSpPr>
      <xdr:spPr>
        <a:xfrm rot="16200000">
          <a:off x="7248525" y="2838450"/>
          <a:ext cx="400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- h</a:t>
          </a:r>
        </a:p>
      </xdr:txBody>
    </xdr:sp>
    <xdr:clientData/>
  </xdr:twoCellAnchor>
  <xdr:twoCellAnchor>
    <xdr:from>
      <xdr:col>11</xdr:col>
      <xdr:colOff>66675</xdr:colOff>
      <xdr:row>15</xdr:row>
      <xdr:rowOff>28575</xdr:rowOff>
    </xdr:from>
    <xdr:to>
      <xdr:col>11</xdr:col>
      <xdr:colOff>542925</xdr:colOff>
      <xdr:row>17</xdr:row>
      <xdr:rowOff>57150</xdr:rowOff>
    </xdr:to>
    <xdr:sp>
      <xdr:nvSpPr>
        <xdr:cNvPr id="11" name="ZoneTexte 18"/>
        <xdr:cNvSpPr txBox="1">
          <a:spLocks noChangeArrowheads="1"/>
        </xdr:cNvSpPr>
      </xdr:nvSpPr>
      <xdr:spPr>
        <a:xfrm>
          <a:off x="8448675" y="320040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</a:p>
      </xdr:txBody>
    </xdr:sp>
    <xdr:clientData/>
  </xdr:twoCellAnchor>
  <xdr:twoCellAnchor>
    <xdr:from>
      <xdr:col>9</xdr:col>
      <xdr:colOff>742950</xdr:colOff>
      <xdr:row>14</xdr:row>
      <xdr:rowOff>38100</xdr:rowOff>
    </xdr:from>
    <xdr:to>
      <xdr:col>10</xdr:col>
      <xdr:colOff>457200</xdr:colOff>
      <xdr:row>16</xdr:row>
      <xdr:rowOff>66675</xdr:rowOff>
    </xdr:to>
    <xdr:sp>
      <xdr:nvSpPr>
        <xdr:cNvPr id="12" name="ZoneTexte 19"/>
        <xdr:cNvSpPr txBox="1">
          <a:spLocks noChangeArrowheads="1"/>
        </xdr:cNvSpPr>
      </xdr:nvSpPr>
      <xdr:spPr>
        <a:xfrm>
          <a:off x="7600950" y="30194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9</xdr:col>
      <xdr:colOff>342900</xdr:colOff>
      <xdr:row>10</xdr:row>
      <xdr:rowOff>66675</xdr:rowOff>
    </xdr:from>
    <xdr:to>
      <xdr:col>10</xdr:col>
      <xdr:colOff>495300</xdr:colOff>
      <xdr:row>15</xdr:row>
      <xdr:rowOff>28575</xdr:rowOff>
    </xdr:to>
    <xdr:sp>
      <xdr:nvSpPr>
        <xdr:cNvPr id="13" name="Arc 20"/>
        <xdr:cNvSpPr>
          <a:spLocks/>
        </xdr:cNvSpPr>
      </xdr:nvSpPr>
      <xdr:spPr>
        <a:xfrm rot="5709139">
          <a:off x="7200900" y="2286000"/>
          <a:ext cx="914400" cy="914400"/>
        </a:xfrm>
        <a:custGeom>
          <a:pathLst>
            <a:path stroke="0" h="914400" w="914400">
              <a:moveTo>
                <a:pt x="791376" y="145177"/>
              </a:moveTo>
              <a:cubicBezTo>
                <a:pt x="870431" y="229844"/>
                <a:pt x="914400" y="341363"/>
                <a:pt x="914400" y="457200"/>
              </a:cubicBezTo>
              <a:lnTo>
                <a:pt x="457200" y="457200"/>
              </a:lnTo>
              <a:lnTo>
                <a:pt x="791376" y="145177"/>
              </a:lnTo>
              <a:close/>
            </a:path>
            <a:path fill="none" h="914400" w="914400">
              <a:moveTo>
                <a:pt x="791376" y="145177"/>
              </a:moveTo>
              <a:cubicBezTo>
                <a:pt x="870431" y="229844"/>
                <a:pt x="914400" y="341363"/>
                <a:pt x="914400" y="4572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0</xdr:row>
      <xdr:rowOff>57150</xdr:rowOff>
    </xdr:from>
    <xdr:to>
      <xdr:col>7</xdr:col>
      <xdr:colOff>657225</xdr:colOff>
      <xdr:row>6</xdr:row>
      <xdr:rowOff>76200</xdr:rowOff>
    </xdr:to>
    <xdr:sp>
      <xdr:nvSpPr>
        <xdr:cNvPr id="14" name="Rectangle à coins arrondis 21"/>
        <xdr:cNvSpPr>
          <a:spLocks/>
        </xdr:cNvSpPr>
      </xdr:nvSpPr>
      <xdr:spPr>
        <a:xfrm>
          <a:off x="3409950" y="57150"/>
          <a:ext cx="2581275" cy="1371600"/>
        </a:xfrm>
        <a:prstGeom prst="wedgeRoundRectCallout">
          <a:avLst>
            <a:gd name="adj1" fmla="val -91324"/>
            <a:gd name="adj2" fmla="val -266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Ecrire les valeurs désirées dans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Ecrire des valeurs de l'angle </a:t>
          </a:r>
          <a:r>
            <a:rPr lang="en-US" cap="none" sz="1800" b="0" i="0" u="none" baseline="0">
              <a:solidFill>
                <a:srgbClr val="000000"/>
              </a:solidFill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degré dans la colonne A pour obtenir une valeur très proche de cette valeur SA dans la colonne C</a:t>
          </a:r>
        </a:p>
      </xdr:txBody>
    </xdr:sp>
    <xdr:clientData/>
  </xdr:twoCellAnchor>
  <xdr:twoCellAnchor>
    <xdr:from>
      <xdr:col>9</xdr:col>
      <xdr:colOff>676275</xdr:colOff>
      <xdr:row>22</xdr:row>
      <xdr:rowOff>76200</xdr:rowOff>
    </xdr:from>
    <xdr:to>
      <xdr:col>10</xdr:col>
      <xdr:colOff>85725</xdr:colOff>
      <xdr:row>23</xdr:row>
      <xdr:rowOff>57150</xdr:rowOff>
    </xdr:to>
    <xdr:sp>
      <xdr:nvSpPr>
        <xdr:cNvPr id="15" name="Ellipse 22"/>
        <xdr:cNvSpPr>
          <a:spLocks/>
        </xdr:cNvSpPr>
      </xdr:nvSpPr>
      <xdr:spPr>
        <a:xfrm>
          <a:off x="7534275" y="4581525"/>
          <a:ext cx="171450" cy="1714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457200</xdr:colOff>
      <xdr:row>19</xdr:row>
      <xdr:rowOff>104775</xdr:rowOff>
    </xdr:from>
    <xdr:to>
      <xdr:col>11</xdr:col>
      <xdr:colOff>628650</xdr:colOff>
      <xdr:row>20</xdr:row>
      <xdr:rowOff>85725</xdr:rowOff>
    </xdr:to>
    <xdr:sp>
      <xdr:nvSpPr>
        <xdr:cNvPr id="16" name="Ellipse 23"/>
        <xdr:cNvSpPr>
          <a:spLocks/>
        </xdr:cNvSpPr>
      </xdr:nvSpPr>
      <xdr:spPr>
        <a:xfrm>
          <a:off x="8839200" y="4038600"/>
          <a:ext cx="171450" cy="1714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104775</xdr:rowOff>
    </xdr:from>
    <xdr:to>
      <xdr:col>10</xdr:col>
      <xdr:colOff>95250</xdr:colOff>
      <xdr:row>13</xdr:row>
      <xdr:rowOff>85725</xdr:rowOff>
    </xdr:to>
    <xdr:sp>
      <xdr:nvSpPr>
        <xdr:cNvPr id="17" name="Ellipse 24"/>
        <xdr:cNvSpPr>
          <a:spLocks/>
        </xdr:cNvSpPr>
      </xdr:nvSpPr>
      <xdr:spPr>
        <a:xfrm>
          <a:off x="7543800" y="2705100"/>
          <a:ext cx="171450" cy="1714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685800</xdr:colOff>
      <xdr:row>19</xdr:row>
      <xdr:rowOff>85725</xdr:rowOff>
    </xdr:from>
    <xdr:to>
      <xdr:col>10</xdr:col>
      <xdr:colOff>95250</xdr:colOff>
      <xdr:row>20</xdr:row>
      <xdr:rowOff>66675</xdr:rowOff>
    </xdr:to>
    <xdr:sp>
      <xdr:nvSpPr>
        <xdr:cNvPr id="18" name="Ellipse 25"/>
        <xdr:cNvSpPr>
          <a:spLocks/>
        </xdr:cNvSpPr>
      </xdr:nvSpPr>
      <xdr:spPr>
        <a:xfrm>
          <a:off x="7543800" y="4019550"/>
          <a:ext cx="171450" cy="1714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123825</xdr:rowOff>
    </xdr:from>
    <xdr:to>
      <xdr:col>9</xdr:col>
      <xdr:colOff>685800</xdr:colOff>
      <xdr:row>20</xdr:row>
      <xdr:rowOff>152400</xdr:rowOff>
    </xdr:to>
    <xdr:sp>
      <xdr:nvSpPr>
        <xdr:cNvPr id="19" name="ZoneTexte 26"/>
        <xdr:cNvSpPr txBox="1">
          <a:spLocks noChangeArrowheads="1"/>
        </xdr:cNvSpPr>
      </xdr:nvSpPr>
      <xdr:spPr>
        <a:xfrm>
          <a:off x="7067550" y="38671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90" zoomScaleNormal="90" zoomScalePageLayoutView="0" workbookViewId="0" topLeftCell="B1">
      <selection activeCell="F10" sqref="F10"/>
    </sheetView>
  </sheetViews>
  <sheetFormatPr defaultColWidth="11.421875" defaultRowHeight="15"/>
  <cols>
    <col min="17" max="17" width="7.57421875" style="0" customWidth="1"/>
    <col min="18" max="18" width="4.28125" style="0" customWidth="1"/>
  </cols>
  <sheetData>
    <row r="1" spans="1:3" ht="15">
      <c r="A1" s="1" t="s">
        <v>1</v>
      </c>
      <c r="B1" s="1" t="s">
        <v>2</v>
      </c>
      <c r="C1" s="1" t="s">
        <v>0</v>
      </c>
    </row>
    <row r="2" spans="1:3" ht="15">
      <c r="A2" s="3">
        <v>120</v>
      </c>
      <c r="B2" s="3">
        <v>720</v>
      </c>
      <c r="C2">
        <f>B2/2</f>
        <v>360</v>
      </c>
    </row>
    <row r="3" spans="1:13" ht="23.25">
      <c r="A3" s="1" t="s">
        <v>4</v>
      </c>
      <c r="B3" s="1" t="s">
        <v>5</v>
      </c>
      <c r="C3" s="4" t="s">
        <v>0</v>
      </c>
      <c r="D3" s="4" t="s">
        <v>3</v>
      </c>
      <c r="M3" s="5" t="s">
        <v>7</v>
      </c>
    </row>
    <row r="4" spans="1:4" ht="15">
      <c r="A4">
        <v>39</v>
      </c>
      <c r="B4">
        <f>A4*(PI()/2)/90</f>
        <v>0.6806784082777885</v>
      </c>
      <c r="C4">
        <f>B4*(A$2/(1-COS(B4)))</f>
        <v>366.52424846033654</v>
      </c>
      <c r="D4">
        <f>A$2/(1-COS(B4))</f>
        <v>538.4690391277345</v>
      </c>
    </row>
    <row r="5" spans="1:15" ht="23.25">
      <c r="A5">
        <f>A4+0.1</f>
        <v>39.1</v>
      </c>
      <c r="B5">
        <f aca="true" t="shared" si="0" ref="B5:B53">A5*(PI()/2)/90</f>
        <v>0.6824237375297828</v>
      </c>
      <c r="C5">
        <f aca="true" t="shared" si="1" ref="C5:C53">B5*(A$2/(1-COS(B5)))</f>
        <v>365.6599004772705</v>
      </c>
      <c r="D5">
        <f aca="true" t="shared" si="2" ref="D5:D53">A$2/(1-COS(B5))</f>
        <v>535.8252950005452</v>
      </c>
      <c r="M5" s="5" t="s">
        <v>6</v>
      </c>
      <c r="O5" t="s">
        <v>8</v>
      </c>
    </row>
    <row r="6" spans="1:4" ht="15">
      <c r="A6">
        <f>A5+0.1</f>
        <v>39.2</v>
      </c>
      <c r="B6">
        <f t="shared" si="0"/>
        <v>0.6841690667817772</v>
      </c>
      <c r="C6">
        <f t="shared" si="1"/>
        <v>364.80016659488916</v>
      </c>
      <c r="D6">
        <f t="shared" si="2"/>
        <v>533.2017834580731</v>
      </c>
    </row>
    <row r="7" spans="1:4" ht="15">
      <c r="A7">
        <f>A6+0.1</f>
        <v>39.300000000000004</v>
      </c>
      <c r="B7">
        <f t="shared" si="0"/>
        <v>0.6859143960337716</v>
      </c>
      <c r="C7">
        <f t="shared" si="1"/>
        <v>363.94501173049315</v>
      </c>
      <c r="D7">
        <f t="shared" si="2"/>
        <v>530.5982989057632</v>
      </c>
    </row>
    <row r="8" spans="1:19" ht="23.25">
      <c r="A8">
        <f>A7+0.1</f>
        <v>39.400000000000006</v>
      </c>
      <c r="B8">
        <f t="shared" si="0"/>
        <v>0.6876597252857659</v>
      </c>
      <c r="C8">
        <f t="shared" si="1"/>
        <v>363.09440115797327</v>
      </c>
      <c r="D8">
        <f t="shared" si="2"/>
        <v>528.0146383548705</v>
      </c>
      <c r="N8" s="5" t="s">
        <v>9</v>
      </c>
      <c r="R8" t="s">
        <v>11</v>
      </c>
      <c r="S8" s="5" t="s">
        <v>10</v>
      </c>
    </row>
    <row r="9" spans="1:4" ht="15">
      <c r="A9">
        <f>A8+0.1</f>
        <v>39.50000000000001</v>
      </c>
      <c r="B9">
        <f t="shared" si="0"/>
        <v>0.6894050545377602</v>
      </c>
      <c r="C9">
        <f t="shared" si="1"/>
        <v>362.2483005032985</v>
      </c>
      <c r="D9">
        <f t="shared" si="2"/>
        <v>525.450601382931</v>
      </c>
    </row>
    <row r="10" spans="1:4" ht="15">
      <c r="A10">
        <f>A9+0.1</f>
        <v>39.60000000000001</v>
      </c>
      <c r="B10">
        <f t="shared" si="0"/>
        <v>0.6911503837897546</v>
      </c>
      <c r="C10">
        <f t="shared" si="1"/>
        <v>361.40667574007</v>
      </c>
      <c r="D10">
        <f t="shared" si="2"/>
        <v>522.9059900949264</v>
      </c>
    </row>
    <row r="11" spans="1:4" ht="15">
      <c r="A11">
        <f>A10+0.02</f>
        <v>39.62000000000001</v>
      </c>
      <c r="B11">
        <f t="shared" si="0"/>
        <v>0.6914994496401535</v>
      </c>
      <c r="C11">
        <f t="shared" si="1"/>
        <v>361.2388849242888</v>
      </c>
      <c r="D11">
        <f t="shared" si="2"/>
        <v>522.399381680307</v>
      </c>
    </row>
    <row r="12" spans="1:4" ht="15">
      <c r="A12">
        <f>A11+0.02</f>
        <v>39.640000000000015</v>
      </c>
      <c r="B12">
        <f t="shared" si="0"/>
        <v>0.6918485154905525</v>
      </c>
      <c r="C12">
        <f t="shared" si="1"/>
        <v>361.07127152792503</v>
      </c>
      <c r="D12">
        <f t="shared" si="2"/>
        <v>521.8935409175647</v>
      </c>
    </row>
    <row r="13" spans="1:4" ht="15">
      <c r="A13">
        <f>A18-0.005</f>
        <v>39.64500000000001</v>
      </c>
      <c r="B13">
        <f t="shared" si="0"/>
        <v>0.6919357819531521</v>
      </c>
      <c r="C13">
        <f t="shared" si="1"/>
        <v>361.02939586928335</v>
      </c>
      <c r="D13">
        <f t="shared" si="2"/>
        <v>521.7672004910523</v>
      </c>
    </row>
    <row r="14" spans="1:4" ht="15">
      <c r="A14">
        <f>A13+0.001</f>
        <v>39.64600000000001</v>
      </c>
      <c r="B14">
        <f t="shared" si="0"/>
        <v>0.691953235245672</v>
      </c>
      <c r="C14">
        <f t="shared" si="1"/>
        <v>361.0210220658286</v>
      </c>
      <c r="D14">
        <f t="shared" si="2"/>
        <v>521.7419381494058</v>
      </c>
    </row>
    <row r="15" spans="1:4" ht="15">
      <c r="A15">
        <f>A14+0.001</f>
        <v>39.647000000000006</v>
      </c>
      <c r="B15">
        <f t="shared" si="0"/>
        <v>0.691970688538192</v>
      </c>
      <c r="C15">
        <f t="shared" si="1"/>
        <v>361.01264870505366</v>
      </c>
      <c r="D15">
        <f t="shared" si="2"/>
        <v>521.7166777218603</v>
      </c>
    </row>
    <row r="16" spans="1:4" ht="15">
      <c r="A16">
        <f>A15+0.001</f>
        <v>39.648</v>
      </c>
      <c r="B16">
        <f t="shared" si="0"/>
        <v>0.6919881418307118</v>
      </c>
      <c r="C16">
        <f t="shared" si="1"/>
        <v>361.00427578692563</v>
      </c>
      <c r="D16">
        <f t="shared" si="2"/>
        <v>521.6914192082237</v>
      </c>
    </row>
    <row r="17" spans="1:4" ht="15">
      <c r="A17">
        <f>A16+0.001</f>
        <v>39.649</v>
      </c>
      <c r="B17">
        <f t="shared" si="0"/>
        <v>0.6920055951232317</v>
      </c>
      <c r="C17">
        <f t="shared" si="1"/>
        <v>360.9959033114108</v>
      </c>
      <c r="D17">
        <f t="shared" si="2"/>
        <v>521.6661626083023</v>
      </c>
    </row>
    <row r="18" spans="1:4" ht="15">
      <c r="A18">
        <f>A12+0.01</f>
        <v>39.65000000000001</v>
      </c>
      <c r="B18">
        <f t="shared" si="0"/>
        <v>0.6920230484157519</v>
      </c>
      <c r="C18">
        <f t="shared" si="1"/>
        <v>360.9875312784757</v>
      </c>
      <c r="D18">
        <f t="shared" si="2"/>
        <v>521.6409079219028</v>
      </c>
    </row>
    <row r="19" spans="1:4" ht="15">
      <c r="A19">
        <f>A12+0.02</f>
        <v>39.66000000000002</v>
      </c>
      <c r="B19">
        <f t="shared" si="0"/>
        <v>0.6921975813409514</v>
      </c>
      <c r="C19">
        <f t="shared" si="1"/>
        <v>360.9038352836896</v>
      </c>
      <c r="D19">
        <f t="shared" si="2"/>
        <v>521.3884662592045</v>
      </c>
    </row>
    <row r="20" spans="1:4" ht="15">
      <c r="A20">
        <f>A19+0.02</f>
        <v>39.68000000000002</v>
      </c>
      <c r="B20">
        <f t="shared" si="0"/>
        <v>0.6925466471913503</v>
      </c>
      <c r="C20">
        <f t="shared" si="1"/>
        <v>360.7365759248333</v>
      </c>
      <c r="D20">
        <f t="shared" si="2"/>
        <v>520.884156161631</v>
      </c>
    </row>
    <row r="21" spans="1:4" ht="15">
      <c r="A21">
        <f>A20+0.02</f>
        <v>39.700000000000024</v>
      </c>
      <c r="B21">
        <f t="shared" si="0"/>
        <v>0.6928957130417492</v>
      </c>
      <c r="C21">
        <f t="shared" si="1"/>
        <v>360.5694931851444</v>
      </c>
      <c r="D21">
        <f t="shared" si="2"/>
        <v>520.380609085135</v>
      </c>
    </row>
    <row r="22" spans="1:4" ht="15">
      <c r="A22">
        <f>A10+0.1</f>
        <v>39.70000000000001</v>
      </c>
      <c r="B22">
        <f t="shared" si="0"/>
        <v>0.692895713041749</v>
      </c>
      <c r="C22">
        <f t="shared" si="1"/>
        <v>360.56949318514444</v>
      </c>
      <c r="D22">
        <f t="shared" si="2"/>
        <v>520.3806090851352</v>
      </c>
    </row>
    <row r="23" spans="1:4" ht="15">
      <c r="A23">
        <f>A22+0.01</f>
        <v>39.71000000000001</v>
      </c>
      <c r="B23">
        <f t="shared" si="0"/>
        <v>0.6930702459669484</v>
      </c>
      <c r="C23">
        <f t="shared" si="1"/>
        <v>360.48601796444353</v>
      </c>
      <c r="D23">
        <f t="shared" si="2"/>
        <v>520.1291211996923</v>
      </c>
    </row>
    <row r="24" spans="1:4" ht="15">
      <c r="A24">
        <f>A23+0.01</f>
        <v>39.720000000000006</v>
      </c>
      <c r="B24">
        <f t="shared" si="0"/>
        <v>0.6932447788921478</v>
      </c>
      <c r="C24">
        <f t="shared" si="1"/>
        <v>360.4025867989487</v>
      </c>
      <c r="D24">
        <f t="shared" si="2"/>
        <v>519.8778234938841</v>
      </c>
    </row>
    <row r="25" spans="1:4" ht="15">
      <c r="A25">
        <f>A24+0.01</f>
        <v>39.730000000000004</v>
      </c>
      <c r="B25">
        <f t="shared" si="0"/>
        <v>0.6934193118173472</v>
      </c>
      <c r="C25">
        <f t="shared" si="1"/>
        <v>360.3191996555339</v>
      </c>
      <c r="D25">
        <f t="shared" si="2"/>
        <v>519.6267157763342</v>
      </c>
    </row>
    <row r="26" spans="1:4" ht="15">
      <c r="A26">
        <f>A25+0.01</f>
        <v>39.74</v>
      </c>
      <c r="B26">
        <f t="shared" si="0"/>
        <v>0.6935938447425466</v>
      </c>
      <c r="C26">
        <f t="shared" si="1"/>
        <v>360.2358565011071</v>
      </c>
      <c r="D26">
        <f t="shared" si="2"/>
        <v>519.3757978559082</v>
      </c>
    </row>
    <row r="27" spans="1:4" ht="15">
      <c r="A27">
        <f>A26+0.01</f>
        <v>39.75</v>
      </c>
      <c r="B27">
        <f t="shared" si="0"/>
        <v>0.693768377667746</v>
      </c>
      <c r="C27">
        <f t="shared" si="1"/>
        <v>360.15255730260907</v>
      </c>
      <c r="D27">
        <f t="shared" si="2"/>
        <v>519.1250695417116</v>
      </c>
    </row>
    <row r="28" spans="1:4" ht="15">
      <c r="A28">
        <f>A27+0.01</f>
        <v>39.76</v>
      </c>
      <c r="B28">
        <f t="shared" si="0"/>
        <v>0.6939429105929453</v>
      </c>
      <c r="C28">
        <f t="shared" si="1"/>
        <v>360.06930202701466</v>
      </c>
      <c r="D28">
        <f t="shared" si="2"/>
        <v>518.8745306430906</v>
      </c>
    </row>
    <row r="29" spans="1:4" ht="15">
      <c r="A29">
        <f>A28+0.001</f>
        <v>39.760999999999996</v>
      </c>
      <c r="B29">
        <f t="shared" si="0"/>
        <v>0.6939603638854653</v>
      </c>
      <c r="C29">
        <f t="shared" si="1"/>
        <v>360.0609789139445</v>
      </c>
      <c r="D29">
        <f t="shared" si="2"/>
        <v>518.8494871637521</v>
      </c>
    </row>
    <row r="30" spans="1:4" ht="15">
      <c r="A30">
        <f>A29+0.001</f>
        <v>39.76199999999999</v>
      </c>
      <c r="B30">
        <f t="shared" si="0"/>
        <v>0.6939778171779852</v>
      </c>
      <c r="C30">
        <f t="shared" si="1"/>
        <v>360.05265623974026</v>
      </c>
      <c r="D30">
        <f t="shared" si="2"/>
        <v>518.8244455764747</v>
      </c>
    </row>
    <row r="31" spans="1:4" ht="15">
      <c r="A31">
        <f aca="true" t="shared" si="3" ref="A31:A37">A30+0.001</f>
        <v>39.76299999999999</v>
      </c>
      <c r="B31">
        <f t="shared" si="0"/>
        <v>0.693995270470505</v>
      </c>
      <c r="C31">
        <f t="shared" si="1"/>
        <v>360.0443340043694</v>
      </c>
      <c r="D31">
        <f t="shared" si="2"/>
        <v>518.7994058810684</v>
      </c>
    </row>
    <row r="32" spans="1:4" ht="15">
      <c r="A32">
        <f t="shared" si="3"/>
        <v>39.76399999999999</v>
      </c>
      <c r="B32">
        <f t="shared" si="0"/>
        <v>0.694012723763025</v>
      </c>
      <c r="C32">
        <f t="shared" si="1"/>
        <v>360.0360122077985</v>
      </c>
      <c r="D32">
        <f t="shared" si="2"/>
        <v>518.7743680773424</v>
      </c>
    </row>
    <row r="33" spans="1:4" ht="15">
      <c r="A33">
        <f t="shared" si="3"/>
        <v>39.764999999999986</v>
      </c>
      <c r="B33">
        <f t="shared" si="0"/>
        <v>0.6940301770555449</v>
      </c>
      <c r="C33">
        <f t="shared" si="1"/>
        <v>360.02769084999494</v>
      </c>
      <c r="D33">
        <f t="shared" si="2"/>
        <v>518.749332165107</v>
      </c>
    </row>
    <row r="34" spans="1:4" ht="15">
      <c r="A34">
        <f t="shared" si="3"/>
        <v>39.765999999999984</v>
      </c>
      <c r="B34">
        <f t="shared" si="0"/>
        <v>0.6940476303480648</v>
      </c>
      <c r="C34">
        <f t="shared" si="1"/>
        <v>360.01936993092545</v>
      </c>
      <c r="D34">
        <f t="shared" si="2"/>
        <v>518.7242981441717</v>
      </c>
    </row>
    <row r="35" spans="1:4" ht="15">
      <c r="A35">
        <f t="shared" si="3"/>
        <v>39.76699999999998</v>
      </c>
      <c r="B35">
        <f t="shared" si="0"/>
        <v>0.6940650836405847</v>
      </c>
      <c r="C35">
        <f t="shared" si="1"/>
        <v>360.0110494505574</v>
      </c>
      <c r="D35">
        <f t="shared" si="2"/>
        <v>518.6992660143466</v>
      </c>
    </row>
    <row r="36" spans="1:6" ht="15">
      <c r="A36" s="2">
        <f t="shared" si="3"/>
        <v>39.76799999999998</v>
      </c>
      <c r="B36" s="2">
        <f t="shared" si="0"/>
        <v>0.6940825369331046</v>
      </c>
      <c r="C36" s="2">
        <f t="shared" si="1"/>
        <v>360.0027294088576</v>
      </c>
      <c r="D36" s="2">
        <f t="shared" si="2"/>
        <v>518.6742357754414</v>
      </c>
      <c r="E36">
        <f>2*C36</f>
        <v>720.0054588177152</v>
      </c>
      <c r="F36">
        <f>2*A36</f>
        <v>79.53599999999996</v>
      </c>
    </row>
    <row r="37" spans="1:4" ht="15">
      <c r="A37">
        <f t="shared" si="3"/>
        <v>39.76899999999998</v>
      </c>
      <c r="B37">
        <f t="shared" si="0"/>
        <v>0.6940999902256245</v>
      </c>
      <c r="C37">
        <f t="shared" si="1"/>
        <v>359.9944098057933</v>
      </c>
      <c r="D37">
        <f t="shared" si="2"/>
        <v>518.6492074272661</v>
      </c>
    </row>
    <row r="38" spans="1:4" ht="15">
      <c r="A38">
        <f>A28+0.01</f>
        <v>39.769999999999996</v>
      </c>
      <c r="B38">
        <f t="shared" si="0"/>
        <v>0.6941174435181447</v>
      </c>
      <c r="C38">
        <f t="shared" si="1"/>
        <v>359.9860906413312</v>
      </c>
      <c r="D38">
        <f t="shared" si="2"/>
        <v>518.62418096963</v>
      </c>
    </row>
    <row r="39" spans="1:4" ht="15">
      <c r="A39">
        <f>A38+0.01</f>
        <v>39.779999999999994</v>
      </c>
      <c r="B39">
        <f t="shared" si="0"/>
        <v>0.6942919764433442</v>
      </c>
      <c r="C39">
        <f t="shared" si="1"/>
        <v>359.9029231125997</v>
      </c>
      <c r="D39">
        <f t="shared" si="2"/>
        <v>518.3740203311547</v>
      </c>
    </row>
    <row r="40" spans="1:4" ht="15">
      <c r="A40">
        <f>A39+0.01</f>
        <v>39.78999999999999</v>
      </c>
      <c r="B40">
        <f t="shared" si="0"/>
        <v>0.6944665093685436</v>
      </c>
      <c r="C40">
        <f t="shared" si="1"/>
        <v>359.81979940789387</v>
      </c>
      <c r="D40">
        <f t="shared" si="2"/>
        <v>518.1240485377281</v>
      </c>
    </row>
    <row r="41" spans="1:4" ht="15">
      <c r="A41">
        <f>A22+0.1</f>
        <v>39.80000000000001</v>
      </c>
      <c r="B41">
        <f t="shared" si="0"/>
        <v>0.6946410422937433</v>
      </c>
      <c r="C41">
        <f t="shared" si="1"/>
        <v>359.7367194943211</v>
      </c>
      <c r="D41">
        <f t="shared" si="2"/>
        <v>517.8742653996522</v>
      </c>
    </row>
    <row r="42" spans="1:4" ht="15">
      <c r="A42">
        <f>A41+0.1</f>
        <v>39.90000000000001</v>
      </c>
      <c r="B42">
        <f t="shared" si="0"/>
        <v>0.6963863715457377</v>
      </c>
      <c r="C42">
        <f t="shared" si="1"/>
        <v>358.9083216580962</v>
      </c>
      <c r="D42">
        <f t="shared" si="2"/>
        <v>515.3867684995665</v>
      </c>
    </row>
    <row r="43" spans="1:4" ht="15">
      <c r="A43">
        <f>A42+0.1</f>
        <v>40.000000000000014</v>
      </c>
      <c r="B43">
        <f t="shared" si="0"/>
        <v>0.698131700797732</v>
      </c>
      <c r="C43">
        <f t="shared" si="1"/>
        <v>358.0842669974792</v>
      </c>
      <c r="D43">
        <f t="shared" si="2"/>
        <v>512.9179302247816</v>
      </c>
    </row>
    <row r="44" spans="1:4" ht="15">
      <c r="A44">
        <f>A43+0.1</f>
        <v>40.100000000000016</v>
      </c>
      <c r="B44">
        <f t="shared" si="0"/>
        <v>0.6998770300497263</v>
      </c>
      <c r="C44">
        <f t="shared" si="1"/>
        <v>357.26452315987166</v>
      </c>
      <c r="D44">
        <f t="shared" si="2"/>
        <v>510.46756475846615</v>
      </c>
    </row>
    <row r="45" spans="1:4" ht="15">
      <c r="A45">
        <f>A44+0.1</f>
        <v>40.20000000000002</v>
      </c>
      <c r="B45">
        <f t="shared" si="0"/>
        <v>0.7016223593017208</v>
      </c>
      <c r="C45">
        <f t="shared" si="1"/>
        <v>356.4490581150094</v>
      </c>
      <c r="D45">
        <f t="shared" si="2"/>
        <v>508.03548859212526</v>
      </c>
    </row>
    <row r="46" spans="1:4" ht="15">
      <c r="A46">
        <f>A45+0.1</f>
        <v>40.30000000000002</v>
      </c>
      <c r="B46">
        <f t="shared" si="0"/>
        <v>0.7033676885537151</v>
      </c>
      <c r="C46">
        <f t="shared" si="1"/>
        <v>355.6378401509625</v>
      </c>
      <c r="D46">
        <f t="shared" si="2"/>
        <v>505.62152049127434</v>
      </c>
    </row>
    <row r="47" spans="1:4" ht="15">
      <c r="A47">
        <f>A46+0.1</f>
        <v>40.40000000000002</v>
      </c>
      <c r="B47">
        <f t="shared" si="0"/>
        <v>0.7051130178057095</v>
      </c>
      <c r="C47">
        <f t="shared" si="1"/>
        <v>354.83083787019757</v>
      </c>
      <c r="D47">
        <f t="shared" si="2"/>
        <v>503.22548146171016</v>
      </c>
    </row>
    <row r="48" spans="1:4" ht="15">
      <c r="A48">
        <f>A47+0.1</f>
        <v>40.50000000000002</v>
      </c>
      <c r="B48">
        <f t="shared" si="0"/>
        <v>0.7068583470577038</v>
      </c>
      <c r="C48">
        <f t="shared" si="1"/>
        <v>354.0280201856951</v>
      </c>
      <c r="D48">
        <f t="shared" si="2"/>
        <v>500.84719471636134</v>
      </c>
    </row>
    <row r="49" spans="1:4" ht="15">
      <c r="A49">
        <f>A48+0.1</f>
        <v>40.60000000000002</v>
      </c>
      <c r="B49">
        <f t="shared" si="0"/>
        <v>0.7086036763096981</v>
      </c>
      <c r="C49">
        <f t="shared" si="1"/>
        <v>353.2293563171276</v>
      </c>
      <c r="D49">
        <f t="shared" si="2"/>
        <v>498.48648564271247</v>
      </c>
    </row>
    <row r="50" spans="1:4" ht="15">
      <c r="A50">
        <f>A49+0.1</f>
        <v>40.700000000000024</v>
      </c>
      <c r="B50">
        <f t="shared" si="0"/>
        <v>0.7103490055616924</v>
      </c>
      <c r="C50">
        <f t="shared" si="1"/>
        <v>352.43481578709145</v>
      </c>
      <c r="D50">
        <f t="shared" si="2"/>
        <v>496.1431817707854</v>
      </c>
    </row>
    <row r="51" spans="1:4" ht="15">
      <c r="A51">
        <f>A50+0.1</f>
        <v>40.800000000000026</v>
      </c>
      <c r="B51">
        <f t="shared" si="0"/>
        <v>0.7120943348136868</v>
      </c>
      <c r="C51">
        <f t="shared" si="1"/>
        <v>351.64436841739496</v>
      </c>
      <c r="D51">
        <f t="shared" si="2"/>
        <v>493.81711274167014</v>
      </c>
    </row>
    <row r="52" spans="1:4" ht="15">
      <c r="A52">
        <f>A51+0.1</f>
        <v>40.90000000000003</v>
      </c>
      <c r="B52">
        <f t="shared" si="0"/>
        <v>0.7138396640656812</v>
      </c>
      <c r="C52">
        <f t="shared" si="1"/>
        <v>350.85798432540224</v>
      </c>
      <c r="D52">
        <f t="shared" si="2"/>
        <v>491.5081102765948</v>
      </c>
    </row>
    <row r="53" spans="1:4" ht="15">
      <c r="A53">
        <f>A52+0.1</f>
        <v>41.00000000000003</v>
      </c>
      <c r="B53">
        <f t="shared" si="0"/>
        <v>0.7155849933176757</v>
      </c>
      <c r="C53">
        <f t="shared" si="1"/>
        <v>350.07563392042795</v>
      </c>
      <c r="D53">
        <f t="shared" si="2"/>
        <v>489.21600814652066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Champagnat Sylvie</dc:creator>
  <cp:keywords/>
  <dc:description/>
  <cp:lastModifiedBy>Champagnat Sylvie</cp:lastModifiedBy>
  <dcterms:created xsi:type="dcterms:W3CDTF">2020-11-26T21:48:15Z</dcterms:created>
  <dcterms:modified xsi:type="dcterms:W3CDTF">2020-11-27T08:58:29Z</dcterms:modified>
  <cp:category/>
  <cp:version/>
  <cp:contentType/>
  <cp:contentStatus/>
</cp:coreProperties>
</file>