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4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<sst xmlns="http://schemas.openxmlformats.org/spreadsheetml/2006/main" count="245" uniqueCount="89">
  <si>
    <t>Woods Shop</t>
  </si>
  <si>
    <t>Office: (619) 462-WOOD(9663)</t>
  </si>
  <si>
    <t>Fax: (619) 698-9663</t>
  </si>
  <si>
    <t>CSI</t>
  </si>
  <si>
    <t>Materials</t>
  </si>
  <si>
    <t>Quantity</t>
  </si>
  <si>
    <t>Units</t>
  </si>
  <si>
    <t>Unit</t>
  </si>
  <si>
    <t>Markup</t>
  </si>
  <si>
    <t>Extension</t>
  </si>
  <si>
    <t>Trade Total</t>
  </si>
  <si>
    <t>Cost</t>
  </si>
  <si>
    <t>Canadien</t>
  </si>
  <si>
    <t xml:space="preserve"> </t>
  </si>
  <si>
    <t>BF Price</t>
  </si>
  <si>
    <t>2x3</t>
  </si>
  <si>
    <t>LF</t>
  </si>
  <si>
    <t>2x4</t>
  </si>
  <si>
    <t>2x5</t>
  </si>
  <si>
    <t>2x6</t>
  </si>
  <si>
    <t>2x8</t>
  </si>
  <si>
    <t>2x10</t>
  </si>
  <si>
    <t>2x12</t>
  </si>
  <si>
    <t>4x6 Clears</t>
  </si>
  <si>
    <t>6x6 Clears</t>
  </si>
  <si>
    <t xml:space="preserve">6x8 Clears  </t>
  </si>
  <si>
    <t>4x8 Clears</t>
  </si>
  <si>
    <r>
      <rPr>
        <b/>
        <sz val="12"/>
        <color indexed="8"/>
        <rFont val="Arial"/>
        <family val="2"/>
      </rPr>
      <t>J + W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Clears</t>
    </r>
  </si>
  <si>
    <t>2x6           HD &gt;</t>
  </si>
  <si>
    <t>8.25- 12'</t>
  </si>
  <si>
    <t>9.43-16'</t>
  </si>
  <si>
    <t>WAS</t>
  </si>
  <si>
    <t>x</t>
  </si>
  <si>
    <t>4x12 Clears</t>
  </si>
  <si>
    <t>4x4 Clears</t>
  </si>
  <si>
    <t>JW STK</t>
  </si>
  <si>
    <t>4x6</t>
  </si>
  <si>
    <t>4x8</t>
  </si>
  <si>
    <t>4X12</t>
  </si>
  <si>
    <t>6x6</t>
  </si>
  <si>
    <t>6x8</t>
  </si>
  <si>
    <t>16'</t>
  </si>
  <si>
    <t>6x12</t>
  </si>
  <si>
    <t>2x6 STK</t>
  </si>
  <si>
    <t>2x8 STK 1 Side</t>
  </si>
  <si>
    <t>1x6 Clr R Wood</t>
  </si>
  <si>
    <t>Sheathing</t>
  </si>
  <si>
    <t>2x6 R W B</t>
  </si>
  <si>
    <t>Cable Rail</t>
  </si>
  <si>
    <t>EA</t>
  </si>
  <si>
    <t>J + W Redwood (760/745-6800)</t>
  </si>
  <si>
    <t>Each</t>
  </si>
  <si>
    <t>MILLING</t>
  </si>
  <si>
    <t>1" X 4" - RL RWD  B SEL/BTR S4S</t>
  </si>
  <si>
    <t>1" X 6" - RL RWD  B SEL/BTR S4S</t>
  </si>
  <si>
    <t>1" X 8" - RL RWD  B SEL/BTR S4S</t>
  </si>
  <si>
    <t>2" X 2" - RL RWD  B SEL/BTR S4S</t>
  </si>
  <si>
    <t>2" X 4" - RL RWD  B SEL/BTR S4S</t>
  </si>
  <si>
    <t>2" X 6" - RL RWD  B SEL/BTR S4S</t>
  </si>
  <si>
    <t>4" X 4" - RL RWD  B SEL/BTR S4S</t>
  </si>
  <si>
    <t>CON HEART S4S</t>
  </si>
  <si>
    <t>Con heart S4S</t>
  </si>
  <si>
    <t>4x4</t>
  </si>
  <si>
    <t>Con Heart Rough</t>
  </si>
  <si>
    <t>2x4 SO</t>
  </si>
  <si>
    <t>2x6 SO</t>
  </si>
  <si>
    <t>2x8 SO</t>
  </si>
  <si>
    <t>2x10 SO</t>
  </si>
  <si>
    <t>4x4 SO</t>
  </si>
  <si>
    <t>6x10</t>
  </si>
  <si>
    <t>MISC X 1</t>
  </si>
  <si>
    <t>Misc. Hardware/Supplies</t>
  </si>
  <si>
    <t>MISC X 100</t>
  </si>
  <si>
    <t>Sub Total Materials</t>
  </si>
  <si>
    <t>Sales Tax</t>
  </si>
  <si>
    <t>Total Materials</t>
  </si>
  <si>
    <t>Description</t>
  </si>
  <si>
    <t>Labor</t>
  </si>
  <si>
    <t>Hourly + Comp Rate</t>
  </si>
  <si>
    <t>Joe Wood</t>
  </si>
  <si>
    <t>Employee 1</t>
  </si>
  <si>
    <t>Total Labor</t>
  </si>
  <si>
    <t>Total Materials + Labor</t>
  </si>
  <si>
    <t>Overhead and Fixed fees</t>
  </si>
  <si>
    <t>General Conditions</t>
  </si>
  <si>
    <t>Liability Insurance / Additional Insured</t>
  </si>
  <si>
    <t>Overhead and Fee</t>
  </si>
  <si>
    <t>Total Overhead</t>
  </si>
  <si>
    <t>Grand Total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</si>
</sst>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$-409]#,##0.00;[Red]&quot;-&quot;[$$-409]#,##0.00"/>
  </numFmts>
  <fonts count="66">
    <font>
      <sz val="11"/>
      <color rgb="FF00000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6"/>
      <color indexed="8"/>
      <name val="Hobo BT"/>
      <family val="5"/>
    </font>
    <font>
      <b/>
      <sz val="12"/>
      <color indexed="8"/>
      <name val="Sprocket BT"/>
      <family val="0"/>
    </font>
    <font>
      <sz val="12"/>
      <color indexed="8"/>
      <name val="Eras Demi ITC"/>
      <family val="2"/>
    </font>
    <font>
      <b/>
      <sz val="10"/>
      <color indexed="8"/>
      <name val="Arial"/>
      <family val="2"/>
    </font>
    <font>
      <sz val="12"/>
      <color indexed="8"/>
      <name val="Sprocket BT"/>
      <family val="0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Geneva"/>
      <family val="0"/>
    </font>
    <font>
      <sz val="9"/>
      <color indexed="8"/>
      <name val="Geneva"/>
      <family val="0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6"/>
      <color rgb="FF000000"/>
      <name val="Hobo BT"/>
      <family val="5"/>
    </font>
    <font>
      <b/>
      <sz val="12"/>
      <color rgb="FF000000"/>
      <name val="Sprocket BT"/>
      <family val="0"/>
    </font>
    <font>
      <sz val="12"/>
      <color rgb="FF000000"/>
      <name val="Eras Demi ITC"/>
      <family val="2"/>
    </font>
    <font>
      <b/>
      <sz val="10"/>
      <color rgb="FF000000"/>
      <name val="Arial"/>
      <family val="2"/>
    </font>
    <font>
      <sz val="12"/>
      <color rgb="FF000000"/>
      <name val="Sprocket BT"/>
      <family val="0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Geneva"/>
      <family val="0"/>
    </font>
    <font>
      <sz val="9"/>
      <color rgb="FF000000"/>
      <name val="Geneva"/>
      <family val="0"/>
    </font>
    <font>
      <b/>
      <sz val="1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Border="0" applyProtection="0">
      <alignment horizontal="center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Border="0" applyProtection="0">
      <alignment horizontal="center" textRotation="9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32" borderId="7" applyNumberFormat="0" applyFont="0" applyAlignment="0" applyProtection="0"/>
    <xf numFmtId="0" fontId="48" fillId="27" borderId="8" applyNumberFormat="0" applyAlignment="0" applyProtection="0"/>
    <xf numFmtId="9" fontId="34" fillId="0" borderId="0" applyFont="0" applyFill="0" applyBorder="0" applyAlignment="0" applyProtection="0"/>
    <xf numFmtId="0" fontId="49" fillId="0" borderId="0" applyNumberFormat="0" applyBorder="0" applyProtection="0">
      <alignment/>
    </xf>
    <xf numFmtId="173" fontId="49" fillId="0" borderId="0" applyBorder="0" applyProtection="0">
      <alignment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3" fillId="0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left"/>
      <protection locked="0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left" vertic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center"/>
      <protection locked="0"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left"/>
      <protection locked="0"/>
    </xf>
    <xf numFmtId="4" fontId="53" fillId="0" borderId="0" xfId="0" applyNumberFormat="1" applyFont="1" applyFill="1" applyAlignment="1" applyProtection="1">
      <alignment horizontal="center"/>
      <protection locked="0"/>
    </xf>
    <xf numFmtId="2" fontId="53" fillId="0" borderId="0" xfId="0" applyNumberFormat="1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left"/>
      <protection locked="0"/>
    </xf>
    <xf numFmtId="0" fontId="60" fillId="0" borderId="0" xfId="0" applyFont="1" applyFill="1" applyAlignment="1" applyProtection="1">
      <alignment horizontal="left"/>
      <protection locked="0"/>
    </xf>
    <xf numFmtId="1" fontId="57" fillId="0" borderId="0" xfId="0" applyNumberFormat="1" applyFont="1" applyFill="1" applyAlignment="1" applyProtection="1">
      <alignment horizontal="left"/>
      <protection locked="0"/>
    </xf>
    <xf numFmtId="49" fontId="53" fillId="0" borderId="0" xfId="0" applyNumberFormat="1" applyFont="1" applyFill="1" applyAlignment="1" applyProtection="1">
      <alignment horizontal="left"/>
      <protection locked="0"/>
    </xf>
    <xf numFmtId="0" fontId="61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58" fillId="0" borderId="0" xfId="0" applyFont="1" applyFill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horizontal="right"/>
      <protection locked="0"/>
    </xf>
    <xf numFmtId="0" fontId="62" fillId="0" borderId="0" xfId="0" applyFont="1" applyFill="1" applyAlignment="1" applyProtection="1">
      <alignment horizontal="right"/>
      <protection locked="0"/>
    </xf>
    <xf numFmtId="172" fontId="53" fillId="0" borderId="0" xfId="0" applyNumberFormat="1" applyFont="1" applyFill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/>
    </xf>
    <xf numFmtId="0" fontId="64" fillId="0" borderId="0" xfId="0" applyFont="1" applyAlignment="1" applyProtection="1">
      <alignment/>
      <protection/>
    </xf>
    <xf numFmtId="49" fontId="53" fillId="0" borderId="0" xfId="0" applyNumberFormat="1" applyFont="1" applyFill="1" applyAlignment="1" applyProtection="1">
      <alignment horizontal="center" vertical="center"/>
      <protection locked="0"/>
    </xf>
    <xf numFmtId="10" fontId="53" fillId="0" borderId="0" xfId="0" applyNumberFormat="1" applyFont="1" applyFill="1" applyAlignment="1" applyProtection="1">
      <alignment horizontal="center" vertical="center"/>
      <protection locked="0"/>
    </xf>
    <xf numFmtId="49" fontId="53" fillId="0" borderId="0" xfId="0" applyNumberFormat="1" applyFont="1" applyFill="1" applyAlignment="1" applyProtection="1">
      <alignment horizontal="center"/>
      <protection locked="0"/>
    </xf>
    <xf numFmtId="9" fontId="53" fillId="0" borderId="0" xfId="0" applyNumberFormat="1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right"/>
      <protection locked="0"/>
    </xf>
    <xf numFmtId="3" fontId="53" fillId="0" borderId="0" xfId="0" applyNumberFormat="1" applyFont="1" applyFill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PageLayoutView="0" workbookViewId="0" topLeftCell="A1">
      <selection activeCell="O153" sqref="O153"/>
    </sheetView>
  </sheetViews>
  <sheetFormatPr defaultColWidth="10.625" defaultRowHeight="14.25"/>
  <cols>
    <col min="1" max="1" width="9.25390625" style="1" customWidth="1"/>
    <col min="2" max="2" width="16.375" style="2" customWidth="1"/>
    <col min="3" max="3" width="8.75390625" style="3" customWidth="1"/>
    <col min="4" max="4" width="10.625" style="0" customWidth="1"/>
    <col min="5" max="5" width="10.25390625" style="1" customWidth="1"/>
    <col min="6" max="6" width="11.625" style="1" customWidth="1"/>
    <col min="7" max="7" width="10.375" style="1" customWidth="1"/>
    <col min="8" max="8" width="11.75390625" style="4" customWidth="1"/>
    <col min="9" max="9" width="13.75390625" style="1" customWidth="1"/>
    <col min="10" max="10" width="14.00390625" style="1" customWidth="1"/>
  </cols>
  <sheetData>
    <row r="1" ht="12.75" customHeight="1">
      <c r="D1" s="3"/>
    </row>
    <row r="2" spans="4:7" ht="20.25">
      <c r="D2" s="3"/>
      <c r="G2" s="5" t="s">
        <v>0</v>
      </c>
    </row>
    <row r="3" spans="4:7" ht="14.25">
      <c r="D3" s="3"/>
      <c r="G3" s="1" t="s">
        <v>1</v>
      </c>
    </row>
    <row r="4" spans="4:7" ht="14.25">
      <c r="D4" s="3"/>
      <c r="G4" s="1" t="s">
        <v>2</v>
      </c>
    </row>
    <row r="5" ht="4.5" customHeight="1" thickBot="1">
      <c r="D5" s="3"/>
    </row>
    <row r="6" spans="1:10" s="9" customFormat="1" ht="16.5" customHeight="1">
      <c r="A6" s="6" t="s">
        <v>3</v>
      </c>
      <c r="B6" s="7" t="s">
        <v>4</v>
      </c>
      <c r="C6" s="8"/>
      <c r="D6" s="8"/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spans="1:10" s="9" customFormat="1" ht="12" customHeight="1" thickBot="1">
      <c r="A7" s="10"/>
      <c r="B7" s="10"/>
      <c r="C7" s="11"/>
      <c r="D7" s="11"/>
      <c r="E7" s="10"/>
      <c r="F7" s="10"/>
      <c r="G7" s="10" t="s">
        <v>11</v>
      </c>
      <c r="H7" s="12">
        <v>1.2</v>
      </c>
      <c r="I7" s="10"/>
      <c r="J7" s="13"/>
    </row>
    <row r="8" ht="14.25">
      <c r="D8" s="3"/>
    </row>
    <row r="9" spans="2:4" ht="15">
      <c r="B9" s="14" t="s">
        <v>12</v>
      </c>
      <c r="C9" s="3" t="s">
        <v>13</v>
      </c>
      <c r="D9" s="3" t="s">
        <v>14</v>
      </c>
    </row>
    <row r="10" spans="2:10" ht="14.25">
      <c r="B10" s="2" t="s">
        <v>15</v>
      </c>
      <c r="D10" s="3">
        <v>2.5</v>
      </c>
      <c r="E10" s="1">
        <v>0</v>
      </c>
      <c r="F10" s="1" t="s">
        <v>16</v>
      </c>
      <c r="G10" s="15">
        <v>1.25</v>
      </c>
      <c r="H10" s="4">
        <f>G10*H7</f>
        <v>1.5</v>
      </c>
      <c r="I10" s="1">
        <f>E10*G10</f>
        <v>0</v>
      </c>
      <c r="J10" s="1">
        <f>E10*H10</f>
        <v>0</v>
      </c>
    </row>
    <row r="11" spans="2:10" ht="14.25">
      <c r="B11" s="2" t="s">
        <v>17</v>
      </c>
      <c r="C11" s="3" t="s">
        <v>13</v>
      </c>
      <c r="D11" s="3">
        <v>3</v>
      </c>
      <c r="E11" s="1">
        <v>0</v>
      </c>
      <c r="F11" s="1" t="s">
        <v>16</v>
      </c>
      <c r="G11" s="16">
        <v>2</v>
      </c>
      <c r="H11" s="4">
        <f>G11*H7</f>
        <v>2.4</v>
      </c>
      <c r="I11" s="1">
        <f>E11*G11</f>
        <v>0</v>
      </c>
      <c r="J11" s="1">
        <f>E11*H11</f>
        <v>0</v>
      </c>
    </row>
    <row r="12" spans="2:10" ht="14.25">
      <c r="B12" s="2" t="s">
        <v>18</v>
      </c>
      <c r="D12" s="3">
        <v>3.5</v>
      </c>
      <c r="E12" s="1">
        <v>0</v>
      </c>
      <c r="F12" s="1" t="s">
        <v>16</v>
      </c>
      <c r="G12" s="1">
        <v>2.91</v>
      </c>
      <c r="H12" s="4">
        <f>G12*H7</f>
        <v>3.492</v>
      </c>
      <c r="I12" s="1">
        <f>E12*G12</f>
        <v>0</v>
      </c>
      <c r="J12" s="1">
        <f>E12*H12</f>
        <v>0</v>
      </c>
    </row>
    <row r="13" spans="2:10" ht="14.25">
      <c r="B13" s="2" t="s">
        <v>19</v>
      </c>
      <c r="C13" s="3" t="s">
        <v>13</v>
      </c>
      <c r="D13" s="3">
        <v>4.25</v>
      </c>
      <c r="E13" s="1">
        <v>0</v>
      </c>
      <c r="F13" s="1" t="s">
        <v>16</v>
      </c>
      <c r="G13" s="1">
        <v>4.25</v>
      </c>
      <c r="H13" s="4">
        <f>G13*H7</f>
        <v>5.1</v>
      </c>
      <c r="I13" s="1">
        <f>E13*G13</f>
        <v>0</v>
      </c>
      <c r="J13" s="1">
        <f>E13*H13</f>
        <v>0</v>
      </c>
    </row>
    <row r="14" spans="2:10" ht="14.25">
      <c r="B14" s="2" t="s">
        <v>20</v>
      </c>
      <c r="C14" s="3" t="s">
        <v>13</v>
      </c>
      <c r="D14" s="3">
        <v>4.5</v>
      </c>
      <c r="E14" s="1">
        <v>0</v>
      </c>
      <c r="F14" s="1" t="s">
        <v>16</v>
      </c>
      <c r="G14" s="1">
        <v>6</v>
      </c>
      <c r="H14" s="4">
        <f>G14*H7</f>
        <v>7.199999999999999</v>
      </c>
      <c r="I14" s="1">
        <f>E14*G14</f>
        <v>0</v>
      </c>
      <c r="J14" s="1">
        <f>E14*H14</f>
        <v>0</v>
      </c>
    </row>
    <row r="15" ht="14.25">
      <c r="D15" s="3"/>
    </row>
    <row r="16" spans="2:10" ht="14.25">
      <c r="B16" s="2" t="s">
        <v>21</v>
      </c>
      <c r="C16" s="3" t="s">
        <v>13</v>
      </c>
      <c r="D16" s="3">
        <v>4.85</v>
      </c>
      <c r="E16" s="1">
        <v>0</v>
      </c>
      <c r="F16" s="1" t="s">
        <v>16</v>
      </c>
      <c r="G16" s="1">
        <v>8.83</v>
      </c>
      <c r="H16" s="4">
        <f>G16*H7</f>
        <v>10.596</v>
      </c>
      <c r="I16" s="1">
        <f aca="true" t="shared" si="0" ref="I16:I21">E16*G16</f>
        <v>0</v>
      </c>
      <c r="J16" s="1">
        <f aca="true" t="shared" si="1" ref="J16:J21">E16*H16</f>
        <v>0</v>
      </c>
    </row>
    <row r="17" spans="2:10" ht="14.25">
      <c r="B17" s="2" t="s">
        <v>22</v>
      </c>
      <c r="C17" s="3" t="s">
        <v>13</v>
      </c>
      <c r="D17" s="3">
        <v>5.25</v>
      </c>
      <c r="E17" s="1">
        <v>0</v>
      </c>
      <c r="F17" s="1" t="s">
        <v>16</v>
      </c>
      <c r="G17" s="1">
        <v>10.5</v>
      </c>
      <c r="H17" s="4">
        <f>G17*H7</f>
        <v>12.6</v>
      </c>
      <c r="I17" s="1">
        <f t="shared" si="0"/>
        <v>0</v>
      </c>
      <c r="J17" s="1">
        <f t="shared" si="1"/>
        <v>0</v>
      </c>
    </row>
    <row r="18" spans="2:10" ht="14.25">
      <c r="B18" s="17" t="s">
        <v>23</v>
      </c>
      <c r="C18" s="3" t="s">
        <v>13</v>
      </c>
      <c r="D18" s="3"/>
      <c r="E18" s="1">
        <v>0</v>
      </c>
      <c r="F18" s="1" t="s">
        <v>16</v>
      </c>
      <c r="G18" s="1">
        <v>9.5</v>
      </c>
      <c r="H18" s="4">
        <f>G18*H7</f>
        <v>11.4</v>
      </c>
      <c r="I18" s="1">
        <f t="shared" si="0"/>
        <v>0</v>
      </c>
      <c r="J18" s="1">
        <f t="shared" si="1"/>
        <v>0</v>
      </c>
    </row>
    <row r="19" spans="2:10" ht="14.25">
      <c r="B19" s="17" t="s">
        <v>24</v>
      </c>
      <c r="C19" s="3" t="s">
        <v>13</v>
      </c>
      <c r="D19" s="3"/>
      <c r="E19" s="1">
        <v>0</v>
      </c>
      <c r="F19" s="1" t="s">
        <v>16</v>
      </c>
      <c r="G19" s="1">
        <v>14.5</v>
      </c>
      <c r="H19" s="4">
        <f>G19*H7</f>
        <v>17.4</v>
      </c>
      <c r="I19" s="1">
        <f t="shared" si="0"/>
        <v>0</v>
      </c>
      <c r="J19" s="1">
        <f t="shared" si="1"/>
        <v>0</v>
      </c>
    </row>
    <row r="20" spans="2:10" ht="14.25">
      <c r="B20" s="17" t="s">
        <v>25</v>
      </c>
      <c r="D20" s="3"/>
      <c r="E20" s="1">
        <v>0</v>
      </c>
      <c r="F20" s="1" t="s">
        <v>16</v>
      </c>
      <c r="G20" s="1">
        <v>25</v>
      </c>
      <c r="H20" s="4">
        <f>G20*H7</f>
        <v>30</v>
      </c>
      <c r="I20" s="1">
        <f t="shared" si="0"/>
        <v>0</v>
      </c>
      <c r="J20" s="1">
        <f t="shared" si="1"/>
        <v>0</v>
      </c>
    </row>
    <row r="21" spans="2:10" ht="14.25">
      <c r="B21" s="17" t="s">
        <v>26</v>
      </c>
      <c r="D21" s="3"/>
      <c r="E21" s="1">
        <v>0</v>
      </c>
      <c r="F21" s="1" t="s">
        <v>16</v>
      </c>
      <c r="G21" s="1">
        <v>13.5</v>
      </c>
      <c r="H21" s="4">
        <f>G21*H7</f>
        <v>16.2</v>
      </c>
      <c r="I21" s="1">
        <f t="shared" si="0"/>
        <v>0</v>
      </c>
      <c r="J21" s="1">
        <f t="shared" si="1"/>
        <v>0</v>
      </c>
    </row>
    <row r="22" spans="2:7" ht="14.25">
      <c r="B22" s="2" t="s">
        <v>13</v>
      </c>
      <c r="D22" s="3"/>
      <c r="G22" s="1" t="s">
        <v>13</v>
      </c>
    </row>
    <row r="23" spans="2:10" ht="15.75">
      <c r="B23" s="18" t="s">
        <v>27</v>
      </c>
      <c r="D23" s="3"/>
      <c r="E23" s="1">
        <v>0</v>
      </c>
      <c r="F23" s="1" t="s">
        <v>16</v>
      </c>
      <c r="G23" s="16"/>
      <c r="H23" s="4">
        <f>G23*H7</f>
        <v>0</v>
      </c>
      <c r="I23" s="1">
        <f>E23*G23</f>
        <v>0</v>
      </c>
      <c r="J23" s="1">
        <f>E23*H23</f>
        <v>0</v>
      </c>
    </row>
    <row r="24" spans="2:10" ht="14.25">
      <c r="B24" s="17" t="s">
        <v>28</v>
      </c>
      <c r="C24" s="3" t="s">
        <v>29</v>
      </c>
      <c r="D24" s="3" t="s">
        <v>30</v>
      </c>
      <c r="E24" s="1">
        <v>0</v>
      </c>
      <c r="F24" s="1" t="s">
        <v>16</v>
      </c>
      <c r="G24" s="1">
        <v>8</v>
      </c>
      <c r="H24" s="4">
        <f>G24*H7</f>
        <v>9.6</v>
      </c>
      <c r="I24" s="1">
        <f>E24*G24</f>
        <v>0</v>
      </c>
      <c r="J24" s="1">
        <f>E24*H24</f>
        <v>0</v>
      </c>
    </row>
    <row r="25" spans="3:7" ht="14.25">
      <c r="C25" s="3" t="s">
        <v>31</v>
      </c>
      <c r="D25" s="3"/>
      <c r="G25" s="1" t="s">
        <v>13</v>
      </c>
    </row>
    <row r="26" spans="2:10" ht="14.25">
      <c r="B26" s="17" t="s">
        <v>20</v>
      </c>
      <c r="C26" s="3">
        <v>8.24</v>
      </c>
      <c r="D26" s="3" t="s">
        <v>13</v>
      </c>
      <c r="E26" s="1">
        <v>0</v>
      </c>
      <c r="F26" s="1" t="s">
        <v>16</v>
      </c>
      <c r="G26" s="1">
        <v>11</v>
      </c>
      <c r="H26" s="4">
        <f>G26*H7</f>
        <v>13.2</v>
      </c>
      <c r="I26" s="1">
        <f>E26*G26</f>
        <v>0</v>
      </c>
      <c r="J26" s="1">
        <f>E26*H26</f>
        <v>0</v>
      </c>
    </row>
    <row r="27" spans="2:10" ht="14.25">
      <c r="B27" s="17" t="s">
        <v>22</v>
      </c>
      <c r="C27" s="3">
        <v>16.04</v>
      </c>
      <c r="D27" s="3" t="s">
        <v>13</v>
      </c>
      <c r="E27" s="1">
        <v>0</v>
      </c>
      <c r="F27" s="1" t="s">
        <v>16</v>
      </c>
      <c r="G27" s="1">
        <v>20</v>
      </c>
      <c r="H27" s="4">
        <f>G27*H7</f>
        <v>24</v>
      </c>
      <c r="I27" s="1">
        <f>E27*G27</f>
        <v>0</v>
      </c>
      <c r="J27" s="1">
        <f>E27*H27</f>
        <v>0</v>
      </c>
    </row>
    <row r="28" spans="2:10" ht="14.25">
      <c r="B28" s="17" t="s">
        <v>17</v>
      </c>
      <c r="C28" s="3">
        <v>3.28</v>
      </c>
      <c r="D28" s="3"/>
      <c r="E28" s="1">
        <v>0</v>
      </c>
      <c r="F28" s="1" t="s">
        <v>16</v>
      </c>
      <c r="G28" s="1">
        <v>3.28</v>
      </c>
      <c r="H28" s="4">
        <f>G28*H7</f>
        <v>3.9359999999999995</v>
      </c>
      <c r="I28" s="1">
        <f>E28*G28</f>
        <v>0</v>
      </c>
      <c r="J28" s="1">
        <f>E28*H28</f>
        <v>0</v>
      </c>
    </row>
    <row r="29" spans="2:10" ht="14.25">
      <c r="B29" s="19" t="s">
        <v>23</v>
      </c>
      <c r="C29" s="3">
        <v>12.57</v>
      </c>
      <c r="D29" s="3"/>
      <c r="E29" s="1">
        <v>0</v>
      </c>
      <c r="F29" s="1" t="s">
        <v>16</v>
      </c>
      <c r="G29" s="1">
        <v>21</v>
      </c>
      <c r="H29" s="4">
        <f>G29*H7</f>
        <v>25.2</v>
      </c>
      <c r="I29" s="1">
        <f>E29*G29</f>
        <v>0</v>
      </c>
      <c r="J29" s="1">
        <f>E29*H29</f>
        <v>0</v>
      </c>
    </row>
    <row r="30" spans="2:4" ht="14.25">
      <c r="B30" s="20" t="s">
        <v>32</v>
      </c>
      <c r="D30" s="3"/>
    </row>
    <row r="31" spans="2:10" ht="14.25">
      <c r="B31" s="17" t="s">
        <v>26</v>
      </c>
      <c r="C31" s="3">
        <v>18.33</v>
      </c>
      <c r="D31" s="3" t="s">
        <v>13</v>
      </c>
      <c r="E31" s="1">
        <v>0</v>
      </c>
      <c r="F31" s="1" t="s">
        <v>16</v>
      </c>
      <c r="G31" s="1">
        <v>29</v>
      </c>
      <c r="H31" s="4">
        <f>G31*H7</f>
        <v>34.8</v>
      </c>
      <c r="I31" s="1">
        <f>E31*G31</f>
        <v>0</v>
      </c>
      <c r="J31" s="1">
        <f>E31*H31</f>
        <v>0</v>
      </c>
    </row>
    <row r="32" spans="2:10" ht="14.25">
      <c r="B32" s="17" t="s">
        <v>33</v>
      </c>
      <c r="D32" s="3"/>
      <c r="E32" s="1">
        <v>0</v>
      </c>
      <c r="F32" s="1" t="s">
        <v>16</v>
      </c>
      <c r="H32" s="4">
        <f>G32*H7</f>
        <v>0</v>
      </c>
      <c r="I32" s="1">
        <f>E32*G32</f>
        <v>0</v>
      </c>
      <c r="J32" s="1">
        <f>E32*H32</f>
        <v>0</v>
      </c>
    </row>
    <row r="33" spans="2:10" ht="14.25">
      <c r="B33" s="17" t="s">
        <v>24</v>
      </c>
      <c r="C33" s="3">
        <v>21.27</v>
      </c>
      <c r="D33" s="3" t="s">
        <v>13</v>
      </c>
      <c r="E33" s="1">
        <v>0</v>
      </c>
      <c r="F33" s="1" t="s">
        <v>16</v>
      </c>
      <c r="G33" s="1">
        <v>28.78</v>
      </c>
      <c r="H33" s="4">
        <f>G33*H7</f>
        <v>34.536</v>
      </c>
      <c r="I33" s="1">
        <f>E33*G33</f>
        <v>0</v>
      </c>
      <c r="J33" s="1">
        <f>E33*H33</f>
        <v>0</v>
      </c>
    </row>
    <row r="34" spans="2:10" ht="14.25">
      <c r="B34" s="17" t="s">
        <v>34</v>
      </c>
      <c r="D34" s="3"/>
      <c r="E34" s="1">
        <v>0</v>
      </c>
      <c r="F34" s="1" t="s">
        <v>16</v>
      </c>
      <c r="H34" s="4">
        <f>G34*H7</f>
        <v>0</v>
      </c>
      <c r="I34" s="1">
        <f>E34*G34</f>
        <v>0</v>
      </c>
      <c r="J34" s="1">
        <f>E34*H34</f>
        <v>0</v>
      </c>
    </row>
    <row r="35" spans="4:7" ht="14.25">
      <c r="D35" s="3"/>
      <c r="G35" s="1" t="s">
        <v>13</v>
      </c>
    </row>
    <row r="36" spans="1:4" ht="14.25">
      <c r="A36" s="1" t="s">
        <v>13</v>
      </c>
      <c r="B36" s="2" t="s">
        <v>13</v>
      </c>
      <c r="D36" s="3"/>
    </row>
    <row r="37" spans="2:10" ht="14.25">
      <c r="B37" s="2" t="s">
        <v>13</v>
      </c>
      <c r="C37" s="3" t="s">
        <v>13</v>
      </c>
      <c r="D37" s="3"/>
      <c r="E37" s="1">
        <v>0</v>
      </c>
      <c r="F37" s="1" t="s">
        <v>16</v>
      </c>
      <c r="G37" s="1">
        <v>23.04</v>
      </c>
      <c r="H37" s="4">
        <f>G37*H7</f>
        <v>27.648</v>
      </c>
      <c r="I37" s="1">
        <f aca="true" t="shared" si="2" ref="I37:I45">E37*G37</f>
        <v>0</v>
      </c>
      <c r="J37" s="1">
        <f aca="true" t="shared" si="3" ref="J37:J45">E37*H37</f>
        <v>0</v>
      </c>
    </row>
    <row r="38" spans="2:10" ht="14.25">
      <c r="B38" s="17" t="s">
        <v>35</v>
      </c>
      <c r="D38" s="3"/>
      <c r="E38" s="1">
        <v>0</v>
      </c>
      <c r="F38" s="1" t="s">
        <v>16</v>
      </c>
      <c r="G38" s="1">
        <v>4.25</v>
      </c>
      <c r="H38" s="4">
        <f>G38*H7</f>
        <v>5.1</v>
      </c>
      <c r="I38" s="1">
        <f t="shared" si="2"/>
        <v>0</v>
      </c>
      <c r="J38" s="1">
        <f t="shared" si="3"/>
        <v>0</v>
      </c>
    </row>
    <row r="39" spans="2:10" ht="14.25">
      <c r="B39" s="17" t="s">
        <v>36</v>
      </c>
      <c r="C39" s="3">
        <v>5.56</v>
      </c>
      <c r="D39" s="3" t="s">
        <v>13</v>
      </c>
      <c r="E39" s="1">
        <v>0</v>
      </c>
      <c r="F39" s="1" t="s">
        <v>16</v>
      </c>
      <c r="G39" s="1">
        <v>6.75</v>
      </c>
      <c r="H39" s="4">
        <f>G39*H7</f>
        <v>8.1</v>
      </c>
      <c r="I39" s="1">
        <f t="shared" si="2"/>
        <v>0</v>
      </c>
      <c r="J39" s="1">
        <f t="shared" si="3"/>
        <v>0</v>
      </c>
    </row>
    <row r="40" spans="2:10" ht="14.25">
      <c r="B40" s="17" t="s">
        <v>37</v>
      </c>
      <c r="C40" s="3">
        <v>8</v>
      </c>
      <c r="D40" s="3" t="s">
        <v>13</v>
      </c>
      <c r="E40" s="1">
        <v>0</v>
      </c>
      <c r="F40" s="1" t="s">
        <v>16</v>
      </c>
      <c r="G40" s="1">
        <v>11.46</v>
      </c>
      <c r="H40" s="4">
        <f>G40*H7</f>
        <v>13.752</v>
      </c>
      <c r="I40" s="1">
        <f t="shared" si="2"/>
        <v>0</v>
      </c>
      <c r="J40" s="1">
        <f t="shared" si="3"/>
        <v>0</v>
      </c>
    </row>
    <row r="41" spans="2:10" ht="14.25">
      <c r="B41" s="17" t="s">
        <v>38</v>
      </c>
      <c r="C41" s="3">
        <v>12.5</v>
      </c>
      <c r="D41" s="3" t="s">
        <v>13</v>
      </c>
      <c r="E41" s="1">
        <v>0</v>
      </c>
      <c r="F41" s="1" t="s">
        <v>16</v>
      </c>
      <c r="G41" s="1">
        <v>15.02</v>
      </c>
      <c r="H41" s="4">
        <f>G41*H7</f>
        <v>18.023999999999997</v>
      </c>
      <c r="I41" s="1">
        <f t="shared" si="2"/>
        <v>0</v>
      </c>
      <c r="J41" s="1">
        <f t="shared" si="3"/>
        <v>0</v>
      </c>
    </row>
    <row r="42" spans="2:10" ht="14.25">
      <c r="B42" s="17" t="s">
        <v>39</v>
      </c>
      <c r="C42" s="3">
        <v>10.38</v>
      </c>
      <c r="D42" s="3" t="s">
        <v>13</v>
      </c>
      <c r="E42" s="1">
        <v>0</v>
      </c>
      <c r="F42" s="1" t="s">
        <v>16</v>
      </c>
      <c r="G42" s="1">
        <v>12.9</v>
      </c>
      <c r="H42" s="4">
        <f>G42*H7</f>
        <v>15.48</v>
      </c>
      <c r="I42" s="1">
        <f t="shared" si="2"/>
        <v>0</v>
      </c>
      <c r="J42" s="1">
        <f t="shared" si="3"/>
        <v>0</v>
      </c>
    </row>
    <row r="43" spans="2:10" ht="14.25">
      <c r="B43" s="17" t="s">
        <v>40</v>
      </c>
      <c r="C43" s="3">
        <v>14.38</v>
      </c>
      <c r="D43" s="3" t="s">
        <v>41</v>
      </c>
      <c r="E43" s="1">
        <v>0</v>
      </c>
      <c r="F43" s="1" t="s">
        <v>16</v>
      </c>
      <c r="G43" s="1">
        <v>15.02</v>
      </c>
      <c r="H43" s="4">
        <f>G43*H7</f>
        <v>18.023999999999997</v>
      </c>
      <c r="I43" s="1">
        <f t="shared" si="2"/>
        <v>0</v>
      </c>
      <c r="J43" s="1">
        <f t="shared" si="3"/>
        <v>0</v>
      </c>
    </row>
    <row r="44" spans="2:10" ht="14.25">
      <c r="B44" s="17" t="s">
        <v>42</v>
      </c>
      <c r="D44" s="3"/>
      <c r="E44" s="1">
        <v>0</v>
      </c>
      <c r="F44" s="1" t="s">
        <v>16</v>
      </c>
      <c r="G44" s="1">
        <v>0</v>
      </c>
      <c r="H44" s="4">
        <f>G44*H7</f>
        <v>0</v>
      </c>
      <c r="I44" s="1">
        <f t="shared" si="2"/>
        <v>0</v>
      </c>
      <c r="J44" s="1">
        <f t="shared" si="3"/>
        <v>0</v>
      </c>
    </row>
    <row r="45" spans="2:10" ht="14.25">
      <c r="B45" s="2" t="s">
        <v>13</v>
      </c>
      <c r="D45" s="3"/>
      <c r="E45" s="1">
        <v>0</v>
      </c>
      <c r="F45" s="1" t="s">
        <v>16</v>
      </c>
      <c r="G45" s="1">
        <v>0</v>
      </c>
      <c r="H45" s="4">
        <f>G45*H7</f>
        <v>0</v>
      </c>
      <c r="I45" s="1">
        <f t="shared" si="2"/>
        <v>0</v>
      </c>
      <c r="J45" s="1">
        <f t="shared" si="3"/>
        <v>0</v>
      </c>
    </row>
    <row r="46" spans="2:6" ht="14.25">
      <c r="B46" s="2" t="s">
        <v>13</v>
      </c>
      <c r="D46" s="3"/>
      <c r="E46" s="1">
        <v>0</v>
      </c>
      <c r="F46" s="1" t="s">
        <v>16</v>
      </c>
    </row>
    <row r="47" spans="2:10" ht="14.25">
      <c r="B47" s="17" t="s">
        <v>43</v>
      </c>
      <c r="C47" s="3" t="s">
        <v>13</v>
      </c>
      <c r="D47" s="3" t="s">
        <v>13</v>
      </c>
      <c r="E47" s="1">
        <v>0</v>
      </c>
      <c r="F47" s="1" t="s">
        <v>16</v>
      </c>
      <c r="G47" s="1">
        <v>2.56</v>
      </c>
      <c r="H47" s="4">
        <f>G47*H7</f>
        <v>3.072</v>
      </c>
      <c r="I47" s="1">
        <f>E47*G47</f>
        <v>0</v>
      </c>
      <c r="J47" s="1">
        <f>E47*H47</f>
        <v>0</v>
      </c>
    </row>
    <row r="48" spans="2:10" ht="14.25">
      <c r="B48" s="17" t="s">
        <v>44</v>
      </c>
      <c r="D48" s="3"/>
      <c r="E48" s="1">
        <v>0</v>
      </c>
      <c r="F48" s="1" t="s">
        <v>16</v>
      </c>
      <c r="G48" s="1">
        <v>3.5</v>
      </c>
      <c r="H48" s="4">
        <f>G48*H7</f>
        <v>4.2</v>
      </c>
      <c r="I48" s="1">
        <f>E48*G48</f>
        <v>0</v>
      </c>
      <c r="J48" s="1">
        <f>E48*H48</f>
        <v>0</v>
      </c>
    </row>
    <row r="49" spans="2:10" ht="14.25">
      <c r="B49" s="2" t="s">
        <v>13</v>
      </c>
      <c r="D49" s="3"/>
      <c r="E49" s="1">
        <v>0</v>
      </c>
      <c r="F49" s="1" t="s">
        <v>16</v>
      </c>
      <c r="G49" s="1">
        <v>3</v>
      </c>
      <c r="H49" s="4">
        <f>G49*H7</f>
        <v>3.5999999999999996</v>
      </c>
      <c r="I49" s="1">
        <f>E49*G49</f>
        <v>0</v>
      </c>
      <c r="J49" s="1">
        <f>E49*H49</f>
        <v>0</v>
      </c>
    </row>
    <row r="50" ht="14.25">
      <c r="D50" s="3"/>
    </row>
    <row r="51" spans="2:4" ht="14.25">
      <c r="B51" s="21"/>
      <c r="D51" s="3"/>
    </row>
    <row r="52" spans="2:10" ht="14.25">
      <c r="B52" s="2" t="s">
        <v>45</v>
      </c>
      <c r="D52" s="3"/>
      <c r="E52" s="1">
        <v>0</v>
      </c>
      <c r="F52" s="1" t="s">
        <v>16</v>
      </c>
      <c r="G52" s="1">
        <v>1.79</v>
      </c>
      <c r="H52" s="4">
        <f>G52*H7</f>
        <v>2.148</v>
      </c>
      <c r="I52" s="1">
        <f aca="true" t="shared" si="4" ref="I52:I64">E52*G52</f>
        <v>0</v>
      </c>
      <c r="J52" s="1">
        <f aca="true" t="shared" si="5" ref="J52:J64">E52*H52</f>
        <v>0</v>
      </c>
    </row>
    <row r="53" spans="4:10" ht="14.25">
      <c r="D53" s="3"/>
      <c r="E53" s="1">
        <v>0</v>
      </c>
      <c r="F53" s="1" t="s">
        <v>16</v>
      </c>
      <c r="G53" s="1">
        <v>1.89</v>
      </c>
      <c r="H53" s="4">
        <f>G53*H7</f>
        <v>2.268</v>
      </c>
      <c r="I53" s="1">
        <f t="shared" si="4"/>
        <v>0</v>
      </c>
      <c r="J53" s="1">
        <f t="shared" si="5"/>
        <v>0</v>
      </c>
    </row>
    <row r="54" spans="2:10" ht="14.25">
      <c r="B54" s="17" t="s">
        <v>46</v>
      </c>
      <c r="D54" s="3"/>
      <c r="E54" s="1">
        <v>0</v>
      </c>
      <c r="F54" s="1" t="s">
        <v>16</v>
      </c>
      <c r="G54" s="1">
        <v>1.8</v>
      </c>
      <c r="H54" s="4">
        <f>G54*H7</f>
        <v>2.16</v>
      </c>
      <c r="I54" s="1">
        <f t="shared" si="4"/>
        <v>0</v>
      </c>
      <c r="J54" s="1">
        <f t="shared" si="5"/>
        <v>0</v>
      </c>
    </row>
    <row r="55" spans="4:10" ht="14.25">
      <c r="D55" s="3"/>
      <c r="E55" s="1">
        <v>0</v>
      </c>
      <c r="F55" s="1" t="s">
        <v>16</v>
      </c>
      <c r="G55" s="1">
        <v>4.24</v>
      </c>
      <c r="H55" s="4">
        <f>G55*H7</f>
        <v>5.088</v>
      </c>
      <c r="I55" s="1">
        <f t="shared" si="4"/>
        <v>0</v>
      </c>
      <c r="J55" s="1">
        <f t="shared" si="5"/>
        <v>0</v>
      </c>
    </row>
    <row r="56" spans="2:10" ht="14.25">
      <c r="B56" s="2" t="s">
        <v>47</v>
      </c>
      <c r="D56" s="3"/>
      <c r="E56" s="1">
        <v>0</v>
      </c>
      <c r="F56" s="1" t="s">
        <v>16</v>
      </c>
      <c r="G56" s="1">
        <v>55</v>
      </c>
      <c r="H56" s="4">
        <f>G56*H7</f>
        <v>66</v>
      </c>
      <c r="I56" s="1">
        <f t="shared" si="4"/>
        <v>0</v>
      </c>
      <c r="J56" s="1">
        <f t="shared" si="5"/>
        <v>0</v>
      </c>
    </row>
    <row r="57" spans="4:10" ht="14.25">
      <c r="D57" s="3"/>
      <c r="E57" s="1">
        <v>0</v>
      </c>
      <c r="F57" s="1" t="s">
        <v>16</v>
      </c>
      <c r="G57" s="1">
        <v>4.99</v>
      </c>
      <c r="H57" s="4">
        <f>G57*H7</f>
        <v>5.988</v>
      </c>
      <c r="I57" s="1">
        <f t="shared" si="4"/>
        <v>0</v>
      </c>
      <c r="J57" s="1">
        <f t="shared" si="5"/>
        <v>0</v>
      </c>
    </row>
    <row r="58" spans="4:10" ht="14.25">
      <c r="D58" s="3"/>
      <c r="E58" s="1">
        <v>0</v>
      </c>
      <c r="F58" s="1" t="s">
        <v>16</v>
      </c>
      <c r="G58" s="1">
        <v>6.79</v>
      </c>
      <c r="H58" s="4">
        <f>G58*H7</f>
        <v>8.148</v>
      </c>
      <c r="I58" s="1">
        <f t="shared" si="4"/>
        <v>0</v>
      </c>
      <c r="J58" s="1">
        <f t="shared" si="5"/>
        <v>0</v>
      </c>
    </row>
    <row r="59" spans="4:10" ht="14.25">
      <c r="D59" s="3"/>
      <c r="E59" s="1">
        <v>0</v>
      </c>
      <c r="F59" s="1" t="s">
        <v>16</v>
      </c>
      <c r="G59" s="1">
        <v>9.95</v>
      </c>
      <c r="H59" s="4">
        <f>G59*H7</f>
        <v>11.94</v>
      </c>
      <c r="I59" s="1">
        <f t="shared" si="4"/>
        <v>0</v>
      </c>
      <c r="J59" s="1">
        <f t="shared" si="5"/>
        <v>0</v>
      </c>
    </row>
    <row r="60" spans="4:10" ht="14.25">
      <c r="D60" s="3"/>
      <c r="E60" s="1">
        <v>0</v>
      </c>
      <c r="F60" s="1" t="s">
        <v>16</v>
      </c>
      <c r="G60" s="1">
        <v>10.59</v>
      </c>
      <c r="H60" s="4">
        <f>G60*H7</f>
        <v>12.708</v>
      </c>
      <c r="I60" s="1">
        <f t="shared" si="4"/>
        <v>0</v>
      </c>
      <c r="J60" s="1">
        <f t="shared" si="5"/>
        <v>0</v>
      </c>
    </row>
    <row r="61" spans="2:10" ht="14.25">
      <c r="B61" s="2" t="s">
        <v>48</v>
      </c>
      <c r="D61" s="3"/>
      <c r="E61" s="1">
        <v>0</v>
      </c>
      <c r="F61" s="1" t="s">
        <v>16</v>
      </c>
      <c r="G61" s="1">
        <v>500</v>
      </c>
      <c r="H61" s="4">
        <f>G61*H7</f>
        <v>600</v>
      </c>
      <c r="I61" s="1">
        <f t="shared" si="4"/>
        <v>0</v>
      </c>
      <c r="J61" s="1">
        <f t="shared" si="5"/>
        <v>0</v>
      </c>
    </row>
    <row r="62" spans="4:10" ht="14.25">
      <c r="D62" s="3"/>
      <c r="E62" s="1">
        <v>0</v>
      </c>
      <c r="F62" s="1" t="s">
        <v>16</v>
      </c>
      <c r="G62" s="1">
        <v>7.1</v>
      </c>
      <c r="H62" s="4">
        <f>G62*H7</f>
        <v>8.52</v>
      </c>
      <c r="I62" s="1">
        <f t="shared" si="4"/>
        <v>0</v>
      </c>
      <c r="J62" s="1">
        <f t="shared" si="5"/>
        <v>0</v>
      </c>
    </row>
    <row r="63" spans="4:10" ht="14.25">
      <c r="D63" s="3"/>
      <c r="E63" s="1">
        <v>0</v>
      </c>
      <c r="F63" s="1" t="s">
        <v>16</v>
      </c>
      <c r="G63" s="1">
        <v>19.5</v>
      </c>
      <c r="H63" s="4">
        <f>G63*H7</f>
        <v>23.4</v>
      </c>
      <c r="I63" s="1">
        <f t="shared" si="4"/>
        <v>0</v>
      </c>
      <c r="J63" s="1">
        <f t="shared" si="5"/>
        <v>0</v>
      </c>
    </row>
    <row r="64" spans="4:10" ht="14.25">
      <c r="D64" s="3"/>
      <c r="E64" s="1">
        <v>0</v>
      </c>
      <c r="F64" s="1" t="s">
        <v>49</v>
      </c>
      <c r="G64" s="1">
        <v>42.98</v>
      </c>
      <c r="H64" s="4">
        <f>G64*H7</f>
        <v>51.57599999999999</v>
      </c>
      <c r="I64" s="1">
        <f t="shared" si="4"/>
        <v>0</v>
      </c>
      <c r="J64" s="1">
        <f t="shared" si="5"/>
        <v>0</v>
      </c>
    </row>
    <row r="65" ht="14.25">
      <c r="D65" s="3"/>
    </row>
    <row r="66" spans="2:4" ht="14.25">
      <c r="B66" s="22" t="s">
        <v>50</v>
      </c>
      <c r="D66" s="3"/>
    </row>
    <row r="67" spans="4:10" ht="14.25">
      <c r="D67" s="3"/>
      <c r="E67" s="1">
        <v>0</v>
      </c>
      <c r="F67" s="1" t="s">
        <v>51</v>
      </c>
      <c r="G67" s="1">
        <v>45.53</v>
      </c>
      <c r="H67" s="4">
        <f>G67*H7</f>
        <v>54.636</v>
      </c>
      <c r="I67" s="1">
        <f aca="true" t="shared" si="6" ref="I67:I79">E67*G67</f>
        <v>0</v>
      </c>
      <c r="J67" s="1">
        <f aca="true" t="shared" si="7" ref="J67:J79">E67*H67</f>
        <v>0</v>
      </c>
    </row>
    <row r="68" spans="2:10" ht="14.25">
      <c r="B68" s="2" t="s">
        <v>52</v>
      </c>
      <c r="D68" s="3"/>
      <c r="E68" s="1">
        <v>0</v>
      </c>
      <c r="F68" s="1" t="s">
        <v>16</v>
      </c>
      <c r="G68" s="1">
        <v>70</v>
      </c>
      <c r="H68" s="4">
        <f>G68*H7</f>
        <v>84</v>
      </c>
      <c r="I68" s="1">
        <f t="shared" si="6"/>
        <v>0</v>
      </c>
      <c r="J68" s="1">
        <f t="shared" si="7"/>
        <v>0</v>
      </c>
    </row>
    <row r="69" spans="4:10" ht="14.25">
      <c r="D69" s="3"/>
      <c r="E69" s="1">
        <v>0</v>
      </c>
      <c r="F69" s="1" t="s">
        <v>16</v>
      </c>
      <c r="G69" s="1">
        <v>6.7</v>
      </c>
      <c r="H69" s="4">
        <f>G69*H7</f>
        <v>8.04</v>
      </c>
      <c r="I69" s="1">
        <f t="shared" si="6"/>
        <v>0</v>
      </c>
      <c r="J69" s="1">
        <f t="shared" si="7"/>
        <v>0</v>
      </c>
    </row>
    <row r="70" spans="4:10" ht="14.25">
      <c r="D70" s="3"/>
      <c r="E70" s="1">
        <v>0</v>
      </c>
      <c r="F70" s="1" t="s">
        <v>16</v>
      </c>
      <c r="G70" s="1">
        <v>12.07</v>
      </c>
      <c r="H70" s="4">
        <f>G70*H7</f>
        <v>14.484</v>
      </c>
      <c r="I70" s="1">
        <f t="shared" si="6"/>
        <v>0</v>
      </c>
      <c r="J70" s="1">
        <f t="shared" si="7"/>
        <v>0</v>
      </c>
    </row>
    <row r="71" spans="4:10" ht="14.25">
      <c r="D71" s="3"/>
      <c r="E71" s="1">
        <v>0</v>
      </c>
      <c r="F71" s="1" t="s">
        <v>16</v>
      </c>
      <c r="G71" s="1">
        <v>14.49</v>
      </c>
      <c r="H71" s="4">
        <f>G71*H7</f>
        <v>17.387999999999998</v>
      </c>
      <c r="I71" s="1">
        <f t="shared" si="6"/>
        <v>0</v>
      </c>
      <c r="J71" s="1">
        <f t="shared" si="7"/>
        <v>0</v>
      </c>
    </row>
    <row r="72" spans="2:10" ht="14.25">
      <c r="B72" s="2" t="s">
        <v>53</v>
      </c>
      <c r="D72" s="3"/>
      <c r="E72" s="1">
        <v>0</v>
      </c>
      <c r="F72" s="1" t="s">
        <v>16</v>
      </c>
      <c r="G72" s="1">
        <v>0.58</v>
      </c>
      <c r="H72" s="4">
        <f>G72*H7</f>
        <v>0.696</v>
      </c>
      <c r="I72" s="1">
        <f t="shared" si="6"/>
        <v>0</v>
      </c>
      <c r="J72" s="1">
        <f t="shared" si="7"/>
        <v>0</v>
      </c>
    </row>
    <row r="73" spans="2:10" ht="14.25">
      <c r="B73" s="2" t="s">
        <v>54</v>
      </c>
      <c r="D73" s="3"/>
      <c r="E73" s="1">
        <v>0</v>
      </c>
      <c r="F73" s="1" t="s">
        <v>16</v>
      </c>
      <c r="G73" s="1">
        <v>1.2</v>
      </c>
      <c r="H73" s="4">
        <f>G73*H7</f>
        <v>1.44</v>
      </c>
      <c r="I73" s="1">
        <f t="shared" si="6"/>
        <v>0</v>
      </c>
      <c r="J73" s="1">
        <f t="shared" si="7"/>
        <v>0</v>
      </c>
    </row>
    <row r="74" spans="2:10" ht="14.25">
      <c r="B74" s="2" t="s">
        <v>55</v>
      </c>
      <c r="D74" s="3"/>
      <c r="E74" s="1">
        <v>0</v>
      </c>
      <c r="F74" s="1" t="s">
        <v>16</v>
      </c>
      <c r="G74" s="1">
        <v>1.85</v>
      </c>
      <c r="H74" s="4">
        <f>G74*H7</f>
        <v>2.22</v>
      </c>
      <c r="I74" s="1">
        <f t="shared" si="6"/>
        <v>0</v>
      </c>
      <c r="J74" s="1">
        <f t="shared" si="7"/>
        <v>0</v>
      </c>
    </row>
    <row r="75" spans="2:10" ht="14.25">
      <c r="B75" s="2" t="s">
        <v>56</v>
      </c>
      <c r="D75" s="3"/>
      <c r="E75" s="1">
        <v>0</v>
      </c>
      <c r="F75" s="1" t="s">
        <v>16</v>
      </c>
      <c r="G75" s="1">
        <v>0.52</v>
      </c>
      <c r="H75" s="4">
        <f>G75*H7</f>
        <v>0.624</v>
      </c>
      <c r="I75" s="1">
        <f t="shared" si="6"/>
        <v>0</v>
      </c>
      <c r="J75" s="1">
        <f t="shared" si="7"/>
        <v>0</v>
      </c>
    </row>
    <row r="76" spans="2:10" ht="14.25">
      <c r="B76" s="2" t="s">
        <v>57</v>
      </c>
      <c r="D76" s="3"/>
      <c r="E76" s="1">
        <v>0</v>
      </c>
      <c r="F76" s="1" t="s">
        <v>16</v>
      </c>
      <c r="G76" s="1">
        <v>0.99</v>
      </c>
      <c r="H76" s="4">
        <f>G76*H7</f>
        <v>1.188</v>
      </c>
      <c r="I76" s="1">
        <f t="shared" si="6"/>
        <v>0</v>
      </c>
      <c r="J76" s="1">
        <f t="shared" si="7"/>
        <v>0</v>
      </c>
    </row>
    <row r="77" spans="2:10" ht="14.25">
      <c r="B77" s="2" t="s">
        <v>58</v>
      </c>
      <c r="D77" s="3"/>
      <c r="E77" s="1">
        <v>0</v>
      </c>
      <c r="F77" s="1" t="s">
        <v>16</v>
      </c>
      <c r="G77" s="1">
        <v>1.47</v>
      </c>
      <c r="H77" s="4">
        <f>G77*H7</f>
        <v>1.764</v>
      </c>
      <c r="I77" s="1">
        <f t="shared" si="6"/>
        <v>0</v>
      </c>
      <c r="J77" s="1">
        <f t="shared" si="7"/>
        <v>0</v>
      </c>
    </row>
    <row r="78" spans="2:10" ht="14.25">
      <c r="B78" s="2" t="s">
        <v>59</v>
      </c>
      <c r="D78" s="3"/>
      <c r="E78" s="1">
        <v>0</v>
      </c>
      <c r="F78" s="1" t="s">
        <v>16</v>
      </c>
      <c r="G78" s="1">
        <v>2.58</v>
      </c>
      <c r="H78" s="4">
        <f>G78*H7</f>
        <v>3.096</v>
      </c>
      <c r="I78" s="1">
        <f t="shared" si="6"/>
        <v>0</v>
      </c>
      <c r="J78" s="1">
        <f t="shared" si="7"/>
        <v>0</v>
      </c>
    </row>
    <row r="79" spans="4:10" ht="14.25">
      <c r="D79" s="3"/>
      <c r="E79" s="1">
        <v>0</v>
      </c>
      <c r="F79" s="1" t="s">
        <v>49</v>
      </c>
      <c r="G79" s="1">
        <v>8.63</v>
      </c>
      <c r="H79" s="4">
        <f>G79*H7</f>
        <v>10.356</v>
      </c>
      <c r="I79" s="1">
        <f t="shared" si="6"/>
        <v>0</v>
      </c>
      <c r="J79" s="1">
        <f t="shared" si="7"/>
        <v>0</v>
      </c>
    </row>
    <row r="80" ht="14.25">
      <c r="D80" s="3"/>
    </row>
    <row r="81" spans="2:4" ht="14.25">
      <c r="B81" s="22" t="s">
        <v>60</v>
      </c>
      <c r="D81" s="3"/>
    </row>
    <row r="82" spans="2:10" ht="14.25">
      <c r="B82" s="2" t="s">
        <v>61</v>
      </c>
      <c r="D82" s="3"/>
      <c r="E82" s="1">
        <v>0</v>
      </c>
      <c r="F82" s="1" t="s">
        <v>16</v>
      </c>
      <c r="G82" s="1">
        <v>1</v>
      </c>
      <c r="H82" s="4">
        <f>G82*H7</f>
        <v>1.2</v>
      </c>
      <c r="I82" s="1">
        <f aca="true" t="shared" si="8" ref="I82:I95">E82*G82</f>
        <v>0</v>
      </c>
      <c r="J82" s="1">
        <f>E82*H82</f>
        <v>0</v>
      </c>
    </row>
    <row r="83" spans="2:10" ht="14.25">
      <c r="B83" s="2" t="s">
        <v>17</v>
      </c>
      <c r="D83" s="3"/>
      <c r="E83" s="1">
        <v>0</v>
      </c>
      <c r="F83" s="1" t="s">
        <v>16</v>
      </c>
      <c r="G83" s="1">
        <v>1.2</v>
      </c>
      <c r="H83" s="4">
        <f>G83*H7</f>
        <v>1.44</v>
      </c>
      <c r="I83" s="1">
        <f t="shared" si="8"/>
        <v>0</v>
      </c>
      <c r="J83" s="1">
        <f>E83*H83</f>
        <v>0</v>
      </c>
    </row>
    <row r="84" spans="2:10" ht="14.25">
      <c r="B84" s="2" t="s">
        <v>19</v>
      </c>
      <c r="D84" s="3"/>
      <c r="E84" s="1">
        <v>0</v>
      </c>
      <c r="F84" s="1" t="s">
        <v>16</v>
      </c>
      <c r="G84" s="1">
        <v>1.69</v>
      </c>
      <c r="H84" s="4">
        <f>G84*H7</f>
        <v>2.028</v>
      </c>
      <c r="I84" s="1">
        <f t="shared" si="8"/>
        <v>0</v>
      </c>
      <c r="J84" s="1">
        <f>E84*H84</f>
        <v>0</v>
      </c>
    </row>
    <row r="85" spans="2:10" ht="14.25">
      <c r="B85" s="2" t="s">
        <v>20</v>
      </c>
      <c r="D85" s="3"/>
      <c r="E85" s="1">
        <v>0</v>
      </c>
      <c r="F85" s="1" t="s">
        <v>16</v>
      </c>
      <c r="G85" s="1">
        <v>2.3</v>
      </c>
      <c r="H85" s="4">
        <f>G85*H7</f>
        <v>2.76</v>
      </c>
      <c r="I85" s="1">
        <f t="shared" si="8"/>
        <v>0</v>
      </c>
      <c r="J85" s="1">
        <f>E85*H85</f>
        <v>0</v>
      </c>
    </row>
    <row r="86" spans="2:10" ht="14.25">
      <c r="B86" s="2" t="s">
        <v>22</v>
      </c>
      <c r="D86" s="3"/>
      <c r="E86" s="1">
        <v>0</v>
      </c>
      <c r="F86" s="1" t="s">
        <v>16</v>
      </c>
      <c r="G86" s="1">
        <v>3.8</v>
      </c>
      <c r="H86" s="4">
        <v>3.8</v>
      </c>
      <c r="I86" s="1">
        <f t="shared" si="8"/>
        <v>0</v>
      </c>
      <c r="J86" s="1">
        <f>E86*G86</f>
        <v>0</v>
      </c>
    </row>
    <row r="87" spans="2:10" ht="14.25">
      <c r="B87" s="2" t="s">
        <v>62</v>
      </c>
      <c r="D87" s="3"/>
      <c r="E87" s="1">
        <v>0</v>
      </c>
      <c r="F87" s="1" t="s">
        <v>16</v>
      </c>
      <c r="G87" s="1">
        <v>2.48</v>
      </c>
      <c r="H87" s="4">
        <v>2.48</v>
      </c>
      <c r="I87" s="1">
        <f t="shared" si="8"/>
        <v>0</v>
      </c>
      <c r="J87" s="1">
        <f aca="true" t="shared" si="9" ref="J87:J97">E87*H87</f>
        <v>0</v>
      </c>
    </row>
    <row r="88" spans="2:10" ht="14.25">
      <c r="B88" s="2" t="s">
        <v>36</v>
      </c>
      <c r="D88" s="3"/>
      <c r="E88" s="1">
        <v>0</v>
      </c>
      <c r="F88" s="1" t="s">
        <v>16</v>
      </c>
      <c r="G88" s="1">
        <v>4.48</v>
      </c>
      <c r="H88" s="4">
        <v>4.48</v>
      </c>
      <c r="I88" s="1">
        <f t="shared" si="8"/>
        <v>0</v>
      </c>
      <c r="J88" s="1">
        <f t="shared" si="9"/>
        <v>0</v>
      </c>
    </row>
    <row r="89" spans="2:10" ht="14.25">
      <c r="B89" s="2" t="s">
        <v>37</v>
      </c>
      <c r="D89" s="3"/>
      <c r="E89" s="1">
        <v>0</v>
      </c>
      <c r="F89" s="1" t="s">
        <v>16</v>
      </c>
      <c r="G89" s="1">
        <v>6.7</v>
      </c>
      <c r="H89" s="4">
        <v>6.7</v>
      </c>
      <c r="I89" s="1">
        <f t="shared" si="8"/>
        <v>0</v>
      </c>
      <c r="J89" s="1">
        <f t="shared" si="9"/>
        <v>0</v>
      </c>
    </row>
    <row r="90" spans="2:10" ht="14.25">
      <c r="B90" s="2" t="s">
        <v>38</v>
      </c>
      <c r="D90" s="3"/>
      <c r="E90" s="1">
        <v>0</v>
      </c>
      <c r="F90" s="1" t="s">
        <v>16</v>
      </c>
      <c r="G90" s="1">
        <v>11.35</v>
      </c>
      <c r="H90" s="4">
        <v>11.35</v>
      </c>
      <c r="I90" s="1">
        <f t="shared" si="8"/>
        <v>0</v>
      </c>
      <c r="J90" s="1">
        <f t="shared" si="9"/>
        <v>0</v>
      </c>
    </row>
    <row r="91" spans="2:10" ht="14.25">
      <c r="B91" s="2" t="s">
        <v>39</v>
      </c>
      <c r="D91" s="3"/>
      <c r="E91" s="1">
        <v>0</v>
      </c>
      <c r="F91" s="1" t="s">
        <v>16</v>
      </c>
      <c r="G91" s="1">
        <v>0</v>
      </c>
      <c r="H91" s="4">
        <v>8.03</v>
      </c>
      <c r="I91" s="1">
        <f t="shared" si="8"/>
        <v>0</v>
      </c>
      <c r="J91" s="1">
        <f t="shared" si="9"/>
        <v>0</v>
      </c>
    </row>
    <row r="92" spans="4:10" ht="14.25">
      <c r="D92" s="3"/>
      <c r="E92" s="1">
        <v>0</v>
      </c>
      <c r="F92" s="1" t="s">
        <v>16</v>
      </c>
      <c r="G92" s="1">
        <v>0</v>
      </c>
      <c r="I92" s="1">
        <f t="shared" si="8"/>
        <v>0</v>
      </c>
      <c r="J92" s="1">
        <f t="shared" si="9"/>
        <v>0</v>
      </c>
    </row>
    <row r="93" spans="4:10" ht="14.25">
      <c r="D93" s="3"/>
      <c r="E93" s="1">
        <v>0</v>
      </c>
      <c r="F93" s="1" t="s">
        <v>16</v>
      </c>
      <c r="G93" s="1">
        <v>3.7</v>
      </c>
      <c r="I93" s="1">
        <f t="shared" si="8"/>
        <v>0</v>
      </c>
      <c r="J93" s="1">
        <f t="shared" si="9"/>
        <v>0</v>
      </c>
    </row>
    <row r="94" spans="4:10" ht="14.25">
      <c r="D94" s="3"/>
      <c r="E94" s="1">
        <v>0</v>
      </c>
      <c r="F94" s="1" t="s">
        <v>16</v>
      </c>
      <c r="G94" s="1">
        <v>5</v>
      </c>
      <c r="I94" s="1">
        <f t="shared" si="8"/>
        <v>0</v>
      </c>
      <c r="J94" s="1">
        <f t="shared" si="9"/>
        <v>0</v>
      </c>
    </row>
    <row r="95" spans="2:10" ht="14.25">
      <c r="B95" s="2" t="s">
        <v>63</v>
      </c>
      <c r="D95" s="3"/>
      <c r="E95" s="1">
        <v>0</v>
      </c>
      <c r="F95" s="1" t="s">
        <v>16</v>
      </c>
      <c r="G95" s="1">
        <v>6.53</v>
      </c>
      <c r="I95" s="1">
        <f t="shared" si="8"/>
        <v>0</v>
      </c>
      <c r="J95" s="1">
        <f t="shared" si="9"/>
        <v>0</v>
      </c>
    </row>
    <row r="96" spans="2:10" ht="14.25">
      <c r="B96" s="3" t="s">
        <v>64</v>
      </c>
      <c r="D96" s="3"/>
      <c r="E96" s="1">
        <v>0</v>
      </c>
      <c r="H96" s="1"/>
      <c r="J96" s="1">
        <f t="shared" si="9"/>
        <v>0</v>
      </c>
    </row>
    <row r="97" spans="2:10" ht="14.25">
      <c r="B97" s="22" t="s">
        <v>65</v>
      </c>
      <c r="D97" s="3"/>
      <c r="E97" s="1">
        <v>0</v>
      </c>
      <c r="J97" s="1">
        <f t="shared" si="9"/>
        <v>0</v>
      </c>
    </row>
    <row r="98" spans="2:10" ht="14.25">
      <c r="B98" s="2" t="s">
        <v>66</v>
      </c>
      <c r="D98" s="3"/>
      <c r="E98" s="1">
        <v>0</v>
      </c>
      <c r="F98" s="1" t="s">
        <v>16</v>
      </c>
      <c r="G98" s="1">
        <v>0.8</v>
      </c>
      <c r="I98" s="1">
        <f aca="true" t="shared" si="10" ref="I98:I105">E98*G98</f>
        <v>0</v>
      </c>
      <c r="J98" s="1">
        <f aca="true" t="shared" si="11" ref="J98:J106">E98*H98</f>
        <v>0</v>
      </c>
    </row>
    <row r="99" spans="2:10" ht="14.25">
      <c r="B99" s="2" t="s">
        <v>67</v>
      </c>
      <c r="D99" s="3"/>
      <c r="E99" s="1">
        <v>0</v>
      </c>
      <c r="F99" s="1" t="s">
        <v>16</v>
      </c>
      <c r="G99" s="1">
        <v>1.17</v>
      </c>
      <c r="I99" s="1">
        <f t="shared" si="10"/>
        <v>0</v>
      </c>
      <c r="J99" s="1">
        <f t="shared" si="11"/>
        <v>0</v>
      </c>
    </row>
    <row r="100" spans="2:10" ht="14.25">
      <c r="B100" s="2" t="s">
        <v>68</v>
      </c>
      <c r="D100" s="3"/>
      <c r="E100" s="1">
        <v>0</v>
      </c>
      <c r="F100" s="1" t="s">
        <v>16</v>
      </c>
      <c r="G100" s="1">
        <v>1.53</v>
      </c>
      <c r="I100" s="1">
        <f t="shared" si="10"/>
        <v>0</v>
      </c>
      <c r="J100" s="1">
        <f t="shared" si="11"/>
        <v>0</v>
      </c>
    </row>
    <row r="101" spans="2:10" ht="14.25">
      <c r="B101" s="2" t="s">
        <v>36</v>
      </c>
      <c r="D101" s="3"/>
      <c r="E101" s="1">
        <v>0</v>
      </c>
      <c r="F101" s="1" t="s">
        <v>16</v>
      </c>
      <c r="G101" s="1">
        <v>3.85</v>
      </c>
      <c r="H101" s="4">
        <v>3.85</v>
      </c>
      <c r="I101" s="1">
        <f t="shared" si="10"/>
        <v>0</v>
      </c>
      <c r="J101" s="1">
        <f t="shared" si="11"/>
        <v>0</v>
      </c>
    </row>
    <row r="102" spans="2:10" ht="14.25">
      <c r="B102" s="2" t="s">
        <v>37</v>
      </c>
      <c r="D102" s="3"/>
      <c r="E102" s="1">
        <v>0</v>
      </c>
      <c r="F102" s="1" t="s">
        <v>16</v>
      </c>
      <c r="G102" s="1">
        <v>5.9</v>
      </c>
      <c r="H102" s="4">
        <v>5.9</v>
      </c>
      <c r="I102" s="1">
        <f t="shared" si="10"/>
        <v>0</v>
      </c>
      <c r="J102" s="1">
        <f t="shared" si="11"/>
        <v>0</v>
      </c>
    </row>
    <row r="103" spans="2:10" ht="14.25">
      <c r="B103" s="2" t="s">
        <v>39</v>
      </c>
      <c r="D103" s="3"/>
      <c r="E103" s="1">
        <v>0</v>
      </c>
      <c r="F103" s="1" t="s">
        <v>16</v>
      </c>
      <c r="G103" s="1">
        <v>6.8</v>
      </c>
      <c r="H103" s="4">
        <v>6.8</v>
      </c>
      <c r="I103" s="1">
        <f t="shared" si="10"/>
        <v>0</v>
      </c>
      <c r="J103" s="1">
        <f t="shared" si="11"/>
        <v>0</v>
      </c>
    </row>
    <row r="104" spans="2:10" ht="14.25">
      <c r="B104" s="2" t="s">
        <v>40</v>
      </c>
      <c r="D104" s="3"/>
      <c r="E104" s="1">
        <v>0</v>
      </c>
      <c r="F104" s="1" t="s">
        <v>16</v>
      </c>
      <c r="G104" s="1">
        <v>10.09</v>
      </c>
      <c r="H104" s="4">
        <v>10.09</v>
      </c>
      <c r="I104" s="1">
        <f t="shared" si="10"/>
        <v>0</v>
      </c>
      <c r="J104" s="1">
        <f t="shared" si="11"/>
        <v>0</v>
      </c>
    </row>
    <row r="105" spans="2:10" ht="14.25">
      <c r="B105" s="2" t="s">
        <v>69</v>
      </c>
      <c r="D105" s="3"/>
      <c r="E105" s="1">
        <v>0</v>
      </c>
      <c r="F105" s="1" t="s">
        <v>16</v>
      </c>
      <c r="G105" s="1">
        <v>0</v>
      </c>
      <c r="I105" s="1">
        <f t="shared" si="10"/>
        <v>0</v>
      </c>
      <c r="J105" s="1">
        <f t="shared" si="11"/>
        <v>0</v>
      </c>
    </row>
    <row r="106" spans="4:10" ht="14.25">
      <c r="D106" s="3"/>
      <c r="E106" s="1">
        <v>0</v>
      </c>
      <c r="J106" s="1">
        <f t="shared" si="11"/>
        <v>0</v>
      </c>
    </row>
    <row r="107" spans="2:10" ht="14.25">
      <c r="B107" s="17" t="s">
        <v>70</v>
      </c>
      <c r="D107" s="3"/>
      <c r="E107" s="1">
        <v>0</v>
      </c>
      <c r="F107" s="1" t="s">
        <v>49</v>
      </c>
      <c r="G107" s="1">
        <v>1</v>
      </c>
      <c r="H107" s="4">
        <f>G107*H7</f>
        <v>1.2</v>
      </c>
      <c r="I107" s="1">
        <f>E107*G107</f>
        <v>0</v>
      </c>
      <c r="J107" s="1">
        <f>E107*H107</f>
        <v>0</v>
      </c>
    </row>
    <row r="108" spans="2:8" ht="15.75">
      <c r="B108" s="17"/>
      <c r="D108" s="3"/>
      <c r="H108" s="23"/>
    </row>
    <row r="109" spans="1:8" ht="15.75">
      <c r="A109" s="1">
        <v>4000</v>
      </c>
      <c r="B109" s="24" t="s">
        <v>71</v>
      </c>
      <c r="D109" s="3"/>
      <c r="H109" s="25"/>
    </row>
    <row r="110" spans="4:8" ht="14.25">
      <c r="D110" s="3"/>
      <c r="H110" s="3"/>
    </row>
    <row r="111" spans="4:10" ht="14.25">
      <c r="D111" s="3"/>
      <c r="E111" s="1">
        <v>0</v>
      </c>
      <c r="F111" s="1" t="s">
        <v>49</v>
      </c>
      <c r="G111" s="1">
        <v>5.98</v>
      </c>
      <c r="H111" s="4">
        <f>G111*H7</f>
        <v>7.176</v>
      </c>
      <c r="I111" s="1">
        <f aca="true" t="shared" si="12" ref="I111:I125">E111*G111</f>
        <v>0</v>
      </c>
      <c r="J111" s="1">
        <f aca="true" t="shared" si="13" ref="J111:J125">E111*H111</f>
        <v>0</v>
      </c>
    </row>
    <row r="112" spans="2:10" s="3" customFormat="1" ht="12.75">
      <c r="B112" s="2"/>
      <c r="E112" s="1">
        <v>0</v>
      </c>
      <c r="F112" s="1" t="s">
        <v>49</v>
      </c>
      <c r="G112" s="1">
        <v>24.71</v>
      </c>
      <c r="H112" s="4">
        <f>G112*H7</f>
        <v>29.652</v>
      </c>
      <c r="I112" s="1">
        <f t="shared" si="12"/>
        <v>0</v>
      </c>
      <c r="J112" s="1">
        <f t="shared" si="13"/>
        <v>0</v>
      </c>
    </row>
    <row r="113" spans="2:10" ht="14.25">
      <c r="B113" s="3"/>
      <c r="D113" s="3"/>
      <c r="E113" s="1">
        <v>0</v>
      </c>
      <c r="F113" s="1" t="s">
        <v>49</v>
      </c>
      <c r="G113" s="1">
        <v>15.98</v>
      </c>
      <c r="H113" s="1">
        <f>G113*H7</f>
        <v>19.176</v>
      </c>
      <c r="I113" s="1">
        <f t="shared" si="12"/>
        <v>0</v>
      </c>
      <c r="J113" s="1">
        <f t="shared" si="13"/>
        <v>0</v>
      </c>
    </row>
    <row r="114" spans="4:10" ht="14.25">
      <c r="D114" s="3"/>
      <c r="E114" s="1">
        <v>0</v>
      </c>
      <c r="F114" s="1" t="s">
        <v>49</v>
      </c>
      <c r="G114" s="1">
        <v>0.58</v>
      </c>
      <c r="H114" s="4">
        <f>G114*H7</f>
        <v>0.696</v>
      </c>
      <c r="I114" s="1">
        <f t="shared" si="12"/>
        <v>0</v>
      </c>
      <c r="J114" s="1">
        <f t="shared" si="13"/>
        <v>0</v>
      </c>
    </row>
    <row r="115" spans="4:10" ht="14.25">
      <c r="D115" s="3"/>
      <c r="E115" s="1">
        <v>0</v>
      </c>
      <c r="F115" s="1" t="s">
        <v>49</v>
      </c>
      <c r="G115" s="1">
        <v>14.89</v>
      </c>
      <c r="H115" s="4">
        <f>G115*H7</f>
        <v>17.868</v>
      </c>
      <c r="I115" s="1">
        <f t="shared" si="12"/>
        <v>0</v>
      </c>
      <c r="J115" s="1">
        <f t="shared" si="13"/>
        <v>0</v>
      </c>
    </row>
    <row r="116" spans="4:10" ht="14.25">
      <c r="D116" s="3"/>
      <c r="E116" s="1">
        <v>0</v>
      </c>
      <c r="F116" s="1" t="s">
        <v>49</v>
      </c>
      <c r="G116" s="1">
        <v>8.98</v>
      </c>
      <c r="H116" s="4">
        <f>G116*H7</f>
        <v>10.776</v>
      </c>
      <c r="I116" s="1">
        <f t="shared" si="12"/>
        <v>0</v>
      </c>
      <c r="J116" s="1">
        <f t="shared" si="13"/>
        <v>0</v>
      </c>
    </row>
    <row r="117" spans="3:10" ht="14.25">
      <c r="C117" s="26"/>
      <c r="D117" s="3"/>
      <c r="E117" s="1">
        <v>0</v>
      </c>
      <c r="F117" s="1" t="s">
        <v>49</v>
      </c>
      <c r="G117" s="1">
        <v>2.15</v>
      </c>
      <c r="H117" s="4">
        <f>G117*H7</f>
        <v>2.5799999999999996</v>
      </c>
      <c r="I117" s="1">
        <f t="shared" si="12"/>
        <v>0</v>
      </c>
      <c r="J117" s="1">
        <f t="shared" si="13"/>
        <v>0</v>
      </c>
    </row>
    <row r="118" spans="4:10" ht="14.25">
      <c r="D118" s="3"/>
      <c r="E118" s="1">
        <v>0</v>
      </c>
      <c r="F118" s="1" t="s">
        <v>49</v>
      </c>
      <c r="G118" s="1">
        <v>16.59</v>
      </c>
      <c r="H118" s="4">
        <f>G118*H7</f>
        <v>19.907999999999998</v>
      </c>
      <c r="I118" s="1">
        <f t="shared" si="12"/>
        <v>0</v>
      </c>
      <c r="J118" s="1">
        <f t="shared" si="13"/>
        <v>0</v>
      </c>
    </row>
    <row r="119" spans="4:10" ht="14.25">
      <c r="D119" s="3"/>
      <c r="E119" s="1">
        <v>0</v>
      </c>
      <c r="F119" s="1" t="s">
        <v>16</v>
      </c>
      <c r="G119" s="1">
        <v>0.13</v>
      </c>
      <c r="H119" s="4">
        <f>G119*H7</f>
        <v>0.156</v>
      </c>
      <c r="I119" s="1">
        <f t="shared" si="12"/>
        <v>0</v>
      </c>
      <c r="J119" s="1">
        <f t="shared" si="13"/>
        <v>0</v>
      </c>
    </row>
    <row r="120" spans="4:10" ht="14.25">
      <c r="D120" s="3"/>
      <c r="E120" s="1">
        <v>0</v>
      </c>
      <c r="F120" s="1" t="s">
        <v>16</v>
      </c>
      <c r="G120" s="1">
        <v>0.19</v>
      </c>
      <c r="H120" s="4">
        <f>G120*H7</f>
        <v>0.22799999999999998</v>
      </c>
      <c r="I120" s="1">
        <f t="shared" si="12"/>
        <v>0</v>
      </c>
      <c r="J120" s="1">
        <f t="shared" si="13"/>
        <v>0</v>
      </c>
    </row>
    <row r="121" spans="4:10" ht="14.25">
      <c r="D121" s="3"/>
      <c r="E121" s="1">
        <v>0</v>
      </c>
      <c r="F121" s="1" t="s">
        <v>16</v>
      </c>
      <c r="G121" s="1">
        <v>0.29</v>
      </c>
      <c r="H121" s="4">
        <f>G121*H7</f>
        <v>0.348</v>
      </c>
      <c r="I121" s="1">
        <f t="shared" si="12"/>
        <v>0</v>
      </c>
      <c r="J121" s="1">
        <f t="shared" si="13"/>
        <v>0</v>
      </c>
    </row>
    <row r="122" spans="4:10" ht="14.25">
      <c r="D122" s="3"/>
      <c r="E122" s="1">
        <v>0</v>
      </c>
      <c r="F122" s="1" t="s">
        <v>16</v>
      </c>
      <c r="G122" s="1">
        <v>2.98</v>
      </c>
      <c r="H122" s="4">
        <f>G122*H7</f>
        <v>3.576</v>
      </c>
      <c r="I122" s="1">
        <f t="shared" si="12"/>
        <v>0</v>
      </c>
      <c r="J122" s="1">
        <f t="shared" si="13"/>
        <v>0</v>
      </c>
    </row>
    <row r="123" spans="4:10" ht="14.25">
      <c r="D123" s="3"/>
      <c r="E123" s="1">
        <v>0</v>
      </c>
      <c r="F123" s="1" t="s">
        <v>49</v>
      </c>
      <c r="G123" s="1">
        <v>14.98</v>
      </c>
      <c r="H123" s="4">
        <f>G123*H7</f>
        <v>17.976</v>
      </c>
      <c r="I123" s="1">
        <f t="shared" si="12"/>
        <v>0</v>
      </c>
      <c r="J123" s="1">
        <f t="shared" si="13"/>
        <v>0</v>
      </c>
    </row>
    <row r="124" spans="4:10" ht="14.25">
      <c r="D124" s="3"/>
      <c r="E124" s="1">
        <v>0</v>
      </c>
      <c r="F124" s="1" t="s">
        <v>49</v>
      </c>
      <c r="G124" s="1">
        <v>7.84</v>
      </c>
      <c r="H124" s="4">
        <f>G124*H7</f>
        <v>9.408</v>
      </c>
      <c r="I124" s="1">
        <f t="shared" si="12"/>
        <v>0</v>
      </c>
      <c r="J124" s="1">
        <f t="shared" si="13"/>
        <v>0</v>
      </c>
    </row>
    <row r="125" spans="2:10" ht="14.25">
      <c r="B125" s="17" t="s">
        <v>72</v>
      </c>
      <c r="D125" s="3"/>
      <c r="E125" s="1">
        <v>0</v>
      </c>
      <c r="F125" s="1" t="s">
        <v>49</v>
      </c>
      <c r="G125" s="1">
        <v>100</v>
      </c>
      <c r="H125" s="4">
        <f>G125*H7</f>
        <v>120</v>
      </c>
      <c r="I125" s="1">
        <f t="shared" si="12"/>
        <v>0</v>
      </c>
      <c r="J125" s="1">
        <f t="shared" si="13"/>
        <v>0</v>
      </c>
    </row>
    <row r="126" spans="4:7" ht="14.25">
      <c r="D126" s="3"/>
      <c r="G126" s="17"/>
    </row>
    <row r="127" spans="4:10" ht="15.75">
      <c r="D127" s="3"/>
      <c r="G127" s="27" t="s">
        <v>73</v>
      </c>
      <c r="I127" s="28">
        <f>SUM(I9:I125)</f>
        <v>0</v>
      </c>
      <c r="J127" s="28">
        <f>SUM(J9:J125)</f>
        <v>0</v>
      </c>
    </row>
    <row r="128" spans="4:9" ht="15.75">
      <c r="D128" s="3"/>
      <c r="G128" s="27"/>
      <c r="I128" s="28"/>
    </row>
    <row r="129" spans="4:10" ht="15.75">
      <c r="D129" s="3"/>
      <c r="G129" s="27" t="s">
        <v>74</v>
      </c>
      <c r="H129" s="4">
        <v>0.0775</v>
      </c>
      <c r="I129" s="28">
        <f>H129*I127</f>
        <v>0</v>
      </c>
      <c r="J129" s="28">
        <f>H129*J127</f>
        <v>0</v>
      </c>
    </row>
    <row r="130" spans="4:9" ht="15.75">
      <c r="D130" s="3"/>
      <c r="G130" s="27"/>
      <c r="I130" s="28"/>
    </row>
    <row r="131" spans="4:10" ht="15.75">
      <c r="D131" s="3"/>
      <c r="G131" s="27" t="s">
        <v>75</v>
      </c>
      <c r="I131" s="28">
        <f>I127+I129</f>
        <v>0</v>
      </c>
      <c r="J131" s="28">
        <f>J127+J129</f>
        <v>0</v>
      </c>
    </row>
    <row r="132" spans="4:7" ht="15.75">
      <c r="D132" s="3"/>
      <c r="G132" s="27"/>
    </row>
    <row r="133" spans="1:10" ht="15.75">
      <c r="A133" s="6" t="s">
        <v>3</v>
      </c>
      <c r="B133" s="7" t="s">
        <v>76</v>
      </c>
      <c r="C133" s="8"/>
      <c r="D133" s="8"/>
      <c r="E133" s="6" t="s">
        <v>5</v>
      </c>
      <c r="F133" s="6" t="s">
        <v>6</v>
      </c>
      <c r="G133" s="6" t="s">
        <v>7</v>
      </c>
      <c r="H133" s="6" t="s">
        <v>8</v>
      </c>
      <c r="I133" s="6" t="s">
        <v>9</v>
      </c>
      <c r="J133" s="6" t="s">
        <v>10</v>
      </c>
    </row>
    <row r="134" spans="1:10" ht="15.75">
      <c r="A134" s="10"/>
      <c r="B134" s="10"/>
      <c r="C134" s="11"/>
      <c r="D134" s="11"/>
      <c r="E134" s="10"/>
      <c r="F134" s="10"/>
      <c r="G134" s="10" t="s">
        <v>11</v>
      </c>
      <c r="H134" s="12">
        <v>1.65</v>
      </c>
      <c r="I134" s="10"/>
      <c r="J134" s="13"/>
    </row>
    <row r="135" spans="2:8" ht="14.25">
      <c r="B135" s="3"/>
      <c r="D135" s="3"/>
      <c r="H135" s="1"/>
    </row>
    <row r="136" spans="1:8" ht="15.75">
      <c r="A136" s="1">
        <v>5000</v>
      </c>
      <c r="B136" s="24" t="s">
        <v>77</v>
      </c>
      <c r="D136" s="3"/>
      <c r="H136" s="3"/>
    </row>
    <row r="137" spans="2:4" ht="14.25">
      <c r="B137" s="29" t="s">
        <v>78</v>
      </c>
      <c r="D137" s="3"/>
    </row>
    <row r="138" spans="2:10" ht="14.25">
      <c r="B138" s="30" t="s">
        <v>79</v>
      </c>
      <c r="D138" s="3"/>
      <c r="E138" s="1">
        <v>0</v>
      </c>
      <c r="F138" s="1" t="s">
        <v>49</v>
      </c>
      <c r="G138" s="1">
        <v>38</v>
      </c>
      <c r="H138" s="4">
        <f>G138*H134</f>
        <v>62.699999999999996</v>
      </c>
      <c r="I138" s="1">
        <f>E138*G138</f>
        <v>0</v>
      </c>
      <c r="J138" s="1">
        <f>E138*H138</f>
        <v>0</v>
      </c>
    </row>
    <row r="139" spans="2:10" ht="14.25">
      <c r="B139" s="30" t="s">
        <v>80</v>
      </c>
      <c r="D139" s="3"/>
      <c r="E139" s="1">
        <v>0</v>
      </c>
      <c r="F139" s="1" t="s">
        <v>49</v>
      </c>
      <c r="G139" s="1">
        <v>30</v>
      </c>
      <c r="H139" s="4">
        <f>G139*H134</f>
        <v>49.5</v>
      </c>
      <c r="I139" s="1">
        <f>E139*G139</f>
        <v>0</v>
      </c>
      <c r="J139" s="1">
        <f>E139*H139</f>
        <v>0</v>
      </c>
    </row>
    <row r="140" spans="2:4" ht="12.75" customHeight="1">
      <c r="B140" s="30"/>
      <c r="D140" s="3"/>
    </row>
    <row r="141" spans="2:10" ht="12.75" customHeight="1">
      <c r="B141" s="30"/>
      <c r="D141" s="3"/>
      <c r="G141" s="27" t="s">
        <v>81</v>
      </c>
      <c r="I141" s="28">
        <f>I138+I139</f>
        <v>0</v>
      </c>
      <c r="J141" s="28">
        <f>J138+J139</f>
        <v>0</v>
      </c>
    </row>
    <row r="142" spans="2:9" ht="15.75">
      <c r="B142" s="30"/>
      <c r="D142" s="3"/>
      <c r="G142" s="24"/>
      <c r="I142" s="28"/>
    </row>
    <row r="143" spans="2:10" ht="15.75">
      <c r="B143" s="30"/>
      <c r="D143" s="3"/>
      <c r="G143" s="27" t="s">
        <v>82</v>
      </c>
      <c r="I143" s="28">
        <f>I131+I141</f>
        <v>0</v>
      </c>
      <c r="J143" s="28">
        <f>J131+J141</f>
        <v>0</v>
      </c>
    </row>
    <row r="144" spans="2:4" ht="15.75">
      <c r="B144" s="24" t="s">
        <v>83</v>
      </c>
      <c r="D144" s="3"/>
    </row>
    <row r="145" spans="2:10" ht="14.25">
      <c r="B145" s="2" t="s">
        <v>84</v>
      </c>
      <c r="D145" s="3"/>
      <c r="E145" s="1">
        <v>0</v>
      </c>
      <c r="F145" s="31"/>
      <c r="H145" s="32"/>
      <c r="J145" s="33">
        <f>J143*F145</f>
        <v>0</v>
      </c>
    </row>
    <row r="146" spans="2:10" ht="14.25">
      <c r="B146" s="2" t="s">
        <v>85</v>
      </c>
      <c r="D146" s="3"/>
      <c r="E146" s="1">
        <v>0</v>
      </c>
      <c r="F146" s="31"/>
      <c r="H146" s="32"/>
      <c r="J146" s="33">
        <f>J143*F146</f>
        <v>0</v>
      </c>
    </row>
    <row r="147" spans="2:10" ht="14.25">
      <c r="B147" s="2" t="s">
        <v>86</v>
      </c>
      <c r="D147" s="3"/>
      <c r="E147" s="1">
        <v>0</v>
      </c>
      <c r="F147" s="34"/>
      <c r="H147" s="34"/>
      <c r="J147" s="1">
        <f>J143*F147</f>
        <v>0</v>
      </c>
    </row>
    <row r="148" spans="4:8" ht="14.25">
      <c r="D148" s="3"/>
      <c r="F148" s="34"/>
      <c r="H148" s="34"/>
    </row>
    <row r="149" spans="4:10" ht="15.75">
      <c r="D149" s="3"/>
      <c r="F149" s="34"/>
      <c r="G149" s="27" t="s">
        <v>87</v>
      </c>
      <c r="H149" s="34"/>
      <c r="J149" s="28">
        <f>SUM(J145:J147)</f>
        <v>0</v>
      </c>
    </row>
    <row r="150" spans="4:8" ht="14.25">
      <c r="D150" s="3"/>
      <c r="F150" s="34"/>
      <c r="H150" s="34"/>
    </row>
    <row r="151" spans="4:10" ht="20.25">
      <c r="D151" s="3"/>
      <c r="F151" s="34"/>
      <c r="H151" s="34"/>
      <c r="I151" s="35" t="s">
        <v>88</v>
      </c>
      <c r="J151" s="28">
        <f>J143+J149</f>
        <v>0</v>
      </c>
    </row>
    <row r="152" ht="14.25">
      <c r="J152" s="36"/>
    </row>
    <row r="155" ht="14.25">
      <c r="B155" s="2" t="s">
        <v>13</v>
      </c>
    </row>
    <row r="158" spans="3:5" ht="14.25">
      <c r="C158" s="3" t="s">
        <v>13</v>
      </c>
      <c r="D158" t="s">
        <v>13</v>
      </c>
      <c r="E158" s="1" t="s">
        <v>13</v>
      </c>
    </row>
    <row r="159" ht="14.25">
      <c r="C159" s="3" t="s">
        <v>13</v>
      </c>
    </row>
  </sheetData>
  <sheetProtection/>
  <printOptions/>
  <pageMargins left="0.5" right="0.5" top="0.7957000000000001" bottom="0.7957000000000001" header="0.5" footer="0.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KHM</cp:lastModifiedBy>
  <cp:lastPrinted>2006-09-26T08:41:40Z</cp:lastPrinted>
  <dcterms:created xsi:type="dcterms:W3CDTF">2004-05-24T08:52:19Z</dcterms:created>
  <dcterms:modified xsi:type="dcterms:W3CDTF">2017-12-16T18:46:43Z</dcterms:modified>
  <cp:category/>
  <cp:version/>
  <cp:contentType/>
  <cp:contentStatus/>
  <cp:revision>43</cp:revision>
</cp:coreProperties>
</file>